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alcin.topak\Desktop\Mezuniyet\"/>
    </mc:Choice>
  </mc:AlternateContent>
  <bookViews>
    <workbookView xWindow="0" yWindow="0" windowWidth="28800" windowHeight="14100"/>
  </bookViews>
  <sheets>
    <sheet name="Değerlendirme ve Fiyat Formu" sheetId="7" r:id="rId1"/>
    <sheet name="Günlük Plan" sheetId="1" r:id="rId2"/>
    <sheet name="Sahne" sheetId="6" r:id="rId3"/>
    <sheet name="Sahne - Tribün Çizim" sheetId="5" r:id="rId4"/>
    <sheet name="İkram - Menü" sheetId="4" r:id="rId5"/>
    <sheet name="İkram - Günlük Dağılım" sheetId="8" r:id="rId6"/>
    <sheet name="Genel İhtiyaçlar" sheetId="2" r:id="rId7"/>
  </sheets>
  <definedNames>
    <definedName name="_xlnm.Print_Area" localSheetId="0">'Değerlendirme ve Fiyat Formu'!$B$2:$N$174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50" i="7" l="1"/>
  <c r="N148" i="7"/>
  <c r="N145" i="7" l="1"/>
  <c r="N141" i="7" l="1"/>
  <c r="N135" i="7"/>
  <c r="B10" i="8" l="1"/>
  <c r="B20" i="8"/>
  <c r="N143" i="7" l="1"/>
  <c r="N139" i="7"/>
  <c r="N137" i="7"/>
  <c r="N133" i="7"/>
  <c r="N130" i="7"/>
  <c r="N128" i="7"/>
  <c r="N126" i="7"/>
  <c r="N154" i="7" s="1"/>
  <c r="N117" i="7"/>
  <c r="N115" i="7"/>
  <c r="N120" i="7" l="1"/>
  <c r="N107" i="7"/>
  <c r="N105" i="7"/>
  <c r="N103" i="7"/>
  <c r="N100" i="7"/>
  <c r="N98" i="7"/>
  <c r="N96" i="7"/>
  <c r="N94" i="7"/>
  <c r="N109" i="7" l="1"/>
  <c r="N157" i="7" s="1"/>
  <c r="N159" i="7" l="1"/>
  <c r="N161" i="7" s="1"/>
  <c r="H170" i="7"/>
  <c r="E11" i="1" l="1"/>
  <c r="D11" i="1"/>
  <c r="C11" i="1"/>
  <c r="B11" i="1"/>
  <c r="A11" i="1"/>
</calcChain>
</file>

<file path=xl/comments1.xml><?xml version="1.0" encoding="utf-8"?>
<comments xmlns="http://schemas.openxmlformats.org/spreadsheetml/2006/main">
  <authors>
    <author>Windows User</author>
  </authors>
  <commentList>
    <comment ref="B126" authorId="0" shapeId="0">
      <text>
        <r>
          <rPr>
            <b/>
            <sz val="9"/>
            <color indexed="81"/>
            <rFont val="Tahoma"/>
            <family val="2"/>
          </rPr>
          <t>Windows User:</t>
        </r>
        <r>
          <rPr>
            <sz val="9"/>
            <color indexed="81"/>
            <rFont val="Tahoma"/>
            <family val="2"/>
          </rPr>
          <t xml:space="preserve">
</t>
        </r>
      </text>
    </comment>
    <comment ref="B128" authorId="0" shapeId="0">
      <text>
        <r>
          <rPr>
            <b/>
            <sz val="9"/>
            <color indexed="81"/>
            <rFont val="Tahoma"/>
            <family val="2"/>
          </rPr>
          <t>Windows User:</t>
        </r>
        <r>
          <rPr>
            <sz val="9"/>
            <color indexed="81"/>
            <rFont val="Tahoma"/>
            <family val="2"/>
          </rPr>
          <t xml:space="preserve">
</t>
        </r>
      </text>
    </comment>
    <comment ref="B130" authorId="0" shapeId="0">
      <text>
        <r>
          <rPr>
            <b/>
            <sz val="9"/>
            <color indexed="81"/>
            <rFont val="Tahoma"/>
            <family val="2"/>
          </rPr>
          <t>Windows User:</t>
        </r>
        <r>
          <rPr>
            <sz val="9"/>
            <color indexed="81"/>
            <rFont val="Tahoma"/>
            <family val="2"/>
          </rPr>
          <t xml:space="preserve">
</t>
        </r>
      </text>
    </comment>
    <comment ref="B133" authorId="0" shapeId="0">
      <text>
        <r>
          <rPr>
            <b/>
            <sz val="9"/>
            <color indexed="81"/>
            <rFont val="Tahoma"/>
            <family val="2"/>
          </rPr>
          <t>Windows User:</t>
        </r>
        <r>
          <rPr>
            <sz val="9"/>
            <color indexed="81"/>
            <rFont val="Tahoma"/>
            <family val="2"/>
          </rPr>
          <t xml:space="preserve">
</t>
        </r>
      </text>
    </comment>
    <comment ref="B135" authorId="0" shapeId="0">
      <text>
        <r>
          <rPr>
            <b/>
            <sz val="9"/>
            <color indexed="81"/>
            <rFont val="Tahoma"/>
            <family val="2"/>
          </rPr>
          <t>Windows User:</t>
        </r>
        <r>
          <rPr>
            <sz val="9"/>
            <color indexed="81"/>
            <rFont val="Tahoma"/>
            <family val="2"/>
          </rPr>
          <t xml:space="preserve">
</t>
        </r>
      </text>
    </comment>
    <comment ref="B145" authorId="0" shapeId="0">
      <text>
        <r>
          <rPr>
            <b/>
            <sz val="9"/>
            <color indexed="81"/>
            <rFont val="Tahoma"/>
            <family val="2"/>
          </rPr>
          <t xml:space="preserve">ÖZELLİKLER / SPECIFICATIONS     7 MM DEKORASYON 
 Ürün Cinsi  Carpet Type  
 Kullanım Amacı  Intendent Use  DEKORASYON
 Üretim Cinsi  Production Process  TUFTING CUT PİLE
 Dokuma Türü  Gauge  5/32 INCH 
 Hav Malzemesi  Pile Material  % 100 PP
 Hav Yüksekliği  Pile Height  7 MM
 Toplam Yükseklik  Total Height  8 MM
 Hav Ağırlığı  Pile Weight  325 GR/M2
 Toplam Ağırlık  Total Weight  1000 GR/M2
 Birinci Taban  Primary Backing  PP
 İkinci Taban  Secondry Backing  SBR
 Bitmiş Ürün Eni  Finish Width  4.00 MT
 Tolerans  Tolerance  +/- % 5
 Standard Length   30 m  
 Available colours and width    
 100  200  400
 ok  ok  ok
</t>
        </r>
        <r>
          <rPr>
            <sz val="9"/>
            <color indexed="81"/>
            <rFont val="Tahoma"/>
            <family val="2"/>
          </rPr>
          <t xml:space="preserve">
</t>
        </r>
      </text>
    </comment>
  </commentList>
</comments>
</file>

<file path=xl/sharedStrings.xml><?xml version="1.0" encoding="utf-8"?>
<sst xmlns="http://schemas.openxmlformats.org/spreadsheetml/2006/main" count="332" uniqueCount="237">
  <si>
    <t>2017 YILI MEZUNİYET TÖRENLERİ SANTRALİSTANBUL KAMPÜSÜ</t>
  </si>
  <si>
    <t>5 Temmuz Çarşamba</t>
  </si>
  <si>
    <t>6 Temmuz Perşembe</t>
  </si>
  <si>
    <t>7 Temmuz Cuma</t>
  </si>
  <si>
    <t>8 Temmuz Cumartesi</t>
  </si>
  <si>
    <t>9 Temmuz Pazar</t>
  </si>
  <si>
    <t>10 Temmuz Pazartesi</t>
  </si>
  <si>
    <t> Tören Saati: 18:30</t>
  </si>
  <si>
    <t>Tören Saati: 18:30</t>
  </si>
  <si>
    <t>Tören Saati: 19:30</t>
  </si>
  <si>
    <t>Sağlık Hizmetleri Meslek Yüksekokulu (1390)</t>
  </si>
  <si>
    <t>Meslek Yüksekokulu (1299)</t>
  </si>
  <si>
    <t>İşletme Fakültesi (484)</t>
  </si>
  <si>
    <t>Hukuk Fakültesi (283)</t>
  </si>
  <si>
    <t>İletişim Fakültesi (462)</t>
  </si>
  <si>
    <t>Fen Bilimleri Enstitüsü (100)</t>
  </si>
  <si>
    <t>Mimarlık Fakültesi (198)</t>
  </si>
  <si>
    <t>Adalet Meslek Yüksekokulu (68)</t>
  </si>
  <si>
    <t>Sosyal ve Beşeri Bilimler Fakültesi(507)</t>
  </si>
  <si>
    <t>Sosyal Bilimler Enstitüsü (900)</t>
  </si>
  <si>
    <t>Sağlık Bilimler Yüksekokulu (149)</t>
  </si>
  <si>
    <t>Mühendislik ve Doğa Bilimleri Fakültesi (368)</t>
  </si>
  <si>
    <t>Turizm ve Otelcilik Yüksekokulu (7)</t>
  </si>
  <si>
    <t> Uygulamalı Bilimler Yüksekokulu (67)</t>
  </si>
  <si>
    <t>2017 Tahmini beklenen katılım yüzdesi</t>
  </si>
  <si>
    <t>Malzeme Adı</t>
  </si>
  <si>
    <t>Gün</t>
  </si>
  <si>
    <t>Birim</t>
  </si>
  <si>
    <t>Miktar</t>
  </si>
  <si>
    <t>Adet</t>
  </si>
  <si>
    <t>Metre</t>
  </si>
  <si>
    <t>Gölgelik</t>
  </si>
  <si>
    <t>-</t>
  </si>
  <si>
    <t>Şerit Bariyer</t>
  </si>
  <si>
    <t>kokteyl katılım sayısı</t>
  </si>
  <si>
    <t>05 Temmuz Çarşamba</t>
  </si>
  <si>
    <t>06 Temmuz Perşembe</t>
  </si>
  <si>
    <t>07 Temmuz Cuma</t>
  </si>
  <si>
    <t>08 Temmuz Cumartesi</t>
  </si>
  <si>
    <t>09 Temmuz Pazar</t>
  </si>
  <si>
    <t>Mezuniyet İkram</t>
  </si>
  <si>
    <t>1-</t>
  </si>
  <si>
    <t>2-</t>
  </si>
  <si>
    <t>3-</t>
  </si>
  <si>
    <t>4-</t>
  </si>
  <si>
    <t>5-</t>
  </si>
  <si>
    <t>SOUND SYSTEM:6 GÜN</t>
  </si>
  <si>
    <t>16 X TW AUDIO VERA 36 LINE ARRAY</t>
  </si>
  <si>
    <t>08 X TW AUDIO VERA 33 SUB</t>
  </si>
  <si>
    <t>12 X L’ACUSTICS 112 P MONITOR</t>
  </si>
  <si>
    <t>04 X SENNHEISER G-3 HEAD SET</t>
  </si>
  <si>
    <t>04 X SENNHEISER G-3 VOCAL SET</t>
  </si>
  <si>
    <t>04 X SHURE MX 418 KÜRSÜ MIC.</t>
  </si>
  <si>
    <t>04 X SHURE SM 58 MIC.</t>
  </si>
  <si>
    <t>04 X SHURE SM 57 MIC.</t>
  </si>
  <si>
    <t>01 X PIONNER DJM 900 NEXUS MIXER</t>
  </si>
  <si>
    <t>02 X PIONNER CDJ 2000 NEXUS PLAYER</t>
  </si>
  <si>
    <t>01 X MIDAS PRO 2 MIXER + DL 251 BOX</t>
  </si>
  <si>
    <t>ALL CABLE SYSTEM</t>
  </si>
  <si>
    <t>LIGHTING SYSTEM:6 GÜN</t>
  </si>
  <si>
    <t>12 X MARTIN MAC VIPER</t>
  </si>
  <si>
    <t>16 x ROBE ROBIN POINTE</t>
  </si>
  <si>
    <t>12 X ROBE ROBIN 800 LED WASH</t>
  </si>
  <si>
    <t>12 X POWER LED WALL WASH</t>
  </si>
  <si>
    <t>08 X 2 KW DESİSTİ FRESNELL</t>
  </si>
  <si>
    <t>12 X 1 KW DESİSTİ FRESNELL</t>
  </si>
  <si>
    <t>06 X 4 LITE THOMAS MOLEFAYE</t>
  </si>
  <si>
    <t>12 X ETC 25-50 DEGREE PROFILL SPOT</t>
  </si>
  <si>
    <t>01 X GRAND MA 2 LIGHT MIXER</t>
  </si>
  <si>
    <t>01 X 36 CHN DIMMER</t>
  </si>
  <si>
    <t>01 X SOCAPEX PANO</t>
  </si>
  <si>
    <t>01 X POWER LOCK CABLE 50m. SET</t>
  </si>
  <si>
    <t>TRUSS SYSTEM:(8 AYAK 15m.x12m. h:10m. TOTAL TRUSS) 6 GÜN</t>
  </si>
  <si>
    <t>03 x 15m. TOTAL SECTION TRUSS</t>
  </si>
  <si>
    <t>02 X 12m. TOTAL SECTION TRUSS</t>
  </si>
  <si>
    <t>02 X 08m. TOTAL SECTION TRUSS</t>
  </si>
  <si>
    <t>08 X 10m. TOTAL TOWER SECTION TRUSS</t>
  </si>
  <si>
    <t>08 X TOTAL BASE PALETTE</t>
  </si>
  <si>
    <t>08 X TOTAL CORNER</t>
  </si>
  <si>
    <t>01 X 15m.X12m. ROOF SYSTEM</t>
  </si>
  <si>
    <t>16 X 1000 KG CM LODESTAR MOTOR</t>
  </si>
  <si>
    <t>ALL RIGING SYSTEM</t>
  </si>
  <si>
    <t>PODIUM SYSTEM:6 GÜN</t>
  </si>
  <si>
    <t>01 X 15m. X 10m.h:100/120/140 cm KADEMELİ PODYUM</t>
  </si>
  <si>
    <t>01 x ENGELLİ ASANSÖRÜ</t>
  </si>
  <si>
    <t>SİYAH HALI VE KUMAŞ KAPLAMA</t>
  </si>
  <si>
    <t>GENERATOR SYSTEM:6 GÜN</t>
  </si>
  <si>
    <t>01 X 275 KWA MOBİL JENERATÖR (YAKIT MASRAFLARI DAHİL)</t>
  </si>
  <si>
    <t>01 X MAIN POWER BOX.</t>
  </si>
  <si>
    <t>LED SYSTEM:6 GÜN</t>
  </si>
  <si>
    <t>02 X 3m.X4m. 5mm. OUTDOOR LED SCREEN</t>
  </si>
  <si>
    <t>01 X 3m.X5m. 5mm. OUTDOOR LED SCREEN</t>
  </si>
  <si>
    <t>03 X PROCECOR</t>
  </si>
  <si>
    <t>02 X MAC BOOK PRO</t>
  </si>
  <si>
    <t>03 X 42’’ PLAZMA</t>
  </si>
  <si>
    <t>KAMERA SYSTEM:6 GÜN</t>
  </si>
  <si>
    <t>01 X JIMMY JIP+OPERATÖR</t>
  </si>
  <si>
    <t>03 X AKTUEL KAMERA+OPERATÖR</t>
  </si>
  <si>
    <t>01 X REJİ OPERATÖR +KAYIT SYSTEM</t>
  </si>
  <si>
    <t>01 X RESİM SEÇİCİ.</t>
  </si>
  <si>
    <t>1500 ADET DVD +KUTU+USB KAYIT+</t>
  </si>
  <si>
    <t>*</t>
  </si>
  <si>
    <t>Ekip giderleri firmaya aittir.</t>
  </si>
  <si>
    <t>Nakliyet firmaya aittir.</t>
  </si>
  <si>
    <t>Jeneratör yakıt masrafları firmaya aittir</t>
  </si>
  <si>
    <t xml:space="preserve">Sahne üzeri halı kaplama 3 kez değiştirilecektir. </t>
  </si>
  <si>
    <t xml:space="preserve">Kameralar Hd olacaktır. </t>
  </si>
  <si>
    <t xml:space="preserve">1x Yönetmen firma tarafından sağlanacaktır. </t>
  </si>
  <si>
    <t>6-</t>
  </si>
  <si>
    <t>7-</t>
  </si>
  <si>
    <t>Hoca Sayısı</t>
  </si>
  <si>
    <t>Kokteyl Alan Düzeni</t>
  </si>
  <si>
    <t>Açıklama</t>
  </si>
  <si>
    <t>Bistro Kokteyl Masası</t>
  </si>
  <si>
    <t>İçecek Barı</t>
  </si>
  <si>
    <t>Alan Koordinatörü</t>
  </si>
  <si>
    <t>Bar Personeli</t>
  </si>
  <si>
    <t xml:space="preserve">Servis Personeli </t>
  </si>
  <si>
    <t>Masa Temizlik Personeli</t>
  </si>
  <si>
    <t>Aşçı</t>
  </si>
  <si>
    <r>
      <t xml:space="preserve">İçecekler: </t>
    </r>
    <r>
      <rPr>
        <sz val="9"/>
        <color theme="1"/>
        <rFont val="Calibri"/>
        <family val="2"/>
        <scheme val="minor"/>
      </rPr>
      <t>Coca-cola, Light, Zero, Fanta, Sprite, Soda, Meyve Suyu (Cappy), Limonata, Su, alkolsüz punch (sınırsız) (servis kristal bardak)</t>
    </r>
  </si>
  <si>
    <t>SINIRSIZ</t>
  </si>
  <si>
    <r>
      <t xml:space="preserve">· Kişi Sayısı: Mezuniyet </t>
    </r>
    <r>
      <rPr>
        <b/>
        <i/>
        <sz val="9"/>
        <color rgb="FFC00000"/>
        <rFont val="Calibri"/>
        <family val="2"/>
        <charset val="162"/>
        <scheme val="minor"/>
      </rPr>
      <t>9500 kişi + 500 Coffee Break</t>
    </r>
  </si>
  <si>
    <t>· Mekan: Santral Kampüsü</t>
  </si>
  <si>
    <t xml:space="preserve">· Bahşiş kabul edilmeyecektir. </t>
  </si>
  <si>
    <t>· Müze kokteyl alanı iç mekan - Mezuniyet Kokteyl alanı aynı yerde açık alandır</t>
  </si>
  <si>
    <t>08 X YAMAHA  DSR112 HOPARLÖR</t>
  </si>
  <si>
    <t>6 X ROBE ROBIN 800 LED WASH</t>
  </si>
  <si>
    <t>01 X LIGHT MIXER</t>
  </si>
  <si>
    <t>01 X 2m.X4m. 5mm. OUTDOOR LED SCREEN + PODYUM VEYA TRUSS</t>
  </si>
  <si>
    <t>3 Temmuz Kurulum</t>
  </si>
  <si>
    <t>4 Temmuz Prova</t>
  </si>
  <si>
    <t>5-10 Temmuz Sahne</t>
  </si>
  <si>
    <t xml:space="preserve">Şartname 4.000 kişilik seyirci kapasitesi dikkate alınarak hazırlanmıştır. </t>
  </si>
  <si>
    <t xml:space="preserve">Mevcut reji altyapısını kullanarak internette Canlı yayın çıkışı yapılacaktır. </t>
  </si>
  <si>
    <t xml:space="preserve">Tribün kapasitesi, Sahanın kapasitesi pdf olarak sunulmuştur. </t>
  </si>
  <si>
    <t>Kapı dedektörü arama noktası üstünü kapatmak için kubbeli çadır</t>
  </si>
  <si>
    <t>İstanbul Bilgi Üniversitesi</t>
  </si>
  <si>
    <t>GENEL BİLGİLER</t>
  </si>
  <si>
    <t xml:space="preserve">Firma adı: </t>
  </si>
  <si>
    <t xml:space="preserve">Adres: </t>
  </si>
  <si>
    <t xml:space="preserve">İrtibat kişisi: </t>
  </si>
  <si>
    <t>Telefon:</t>
  </si>
  <si>
    <t>Email:</t>
  </si>
  <si>
    <t>Vergi Dairesi &amp; Numarası:</t>
  </si>
  <si>
    <t>Ticaret Sicil Numarası:</t>
  </si>
  <si>
    <t>IBAN:</t>
  </si>
  <si>
    <t>TİCARİ KOŞULLAR</t>
  </si>
  <si>
    <t>TANIMLAR</t>
  </si>
  <si>
    <t>#1</t>
  </si>
  <si>
    <t>#2</t>
  </si>
  <si>
    <t>#3</t>
  </si>
  <si>
    <t>Toplam Bordrolu Personel Sayısı</t>
  </si>
  <si>
    <t>REFERANSLAR</t>
  </si>
  <si>
    <t>Firma Adı:</t>
  </si>
  <si>
    <t>Sektör:</t>
  </si>
  <si>
    <t>Hizmet Süresi:</t>
  </si>
  <si>
    <t>(1) Yetkili:</t>
  </si>
  <si>
    <t>(1) Yetkili Unvanı:</t>
  </si>
  <si>
    <t>(1) GSM:</t>
  </si>
  <si>
    <t>(1) Email:</t>
  </si>
  <si>
    <t>(2) Yetkili:</t>
  </si>
  <si>
    <t>(2) Yetkili Unvanı:</t>
  </si>
  <si>
    <t>(2) GSM:</t>
  </si>
  <si>
    <t>(2) Email:</t>
  </si>
  <si>
    <t>FİYATLANDIRMA TABLOSU</t>
  </si>
  <si>
    <t>BİRİM</t>
  </si>
  <si>
    <t>[TL]</t>
  </si>
  <si>
    <t>ARA TOPLAM</t>
  </si>
  <si>
    <t>[%]</t>
  </si>
  <si>
    <t>GENEL TOPLAM</t>
  </si>
  <si>
    <t>Alan Personeli</t>
  </si>
  <si>
    <t>ALTYAPI</t>
  </si>
  <si>
    <t>ALAN DÜZENİ</t>
  </si>
  <si>
    <t>Ses Sistemi</t>
  </si>
  <si>
    <t>Işık Sistemi</t>
  </si>
  <si>
    <t>Truss Sistemi</t>
  </si>
  <si>
    <t>Podyum</t>
  </si>
  <si>
    <t xml:space="preserve">Jeneratör </t>
  </si>
  <si>
    <t>Led Sistemi</t>
  </si>
  <si>
    <t>Kamera Sistemi</t>
  </si>
  <si>
    <t>İKRAM</t>
  </si>
  <si>
    <t>SAHNE</t>
  </si>
  <si>
    <t>MİKTAR</t>
  </si>
  <si>
    <t>BİR FİYAT</t>
  </si>
  <si>
    <t>TOPLAM</t>
  </si>
  <si>
    <t>Coffee Break</t>
  </si>
  <si>
    <r>
      <t xml:space="preserve">Bistro Üzerlerinde: </t>
    </r>
    <r>
      <rPr>
        <sz val="9"/>
        <color theme="1"/>
        <rFont val="Calibri"/>
        <family val="2"/>
        <scheme val="minor"/>
      </rPr>
      <t>Üzüm, CherryDomates, Peynir Çeşitleri, Kuruyemiş, Çıtır Kraker veya Çubuklar, Zeytin</t>
    </r>
  </si>
  <si>
    <r>
      <t xml:space="preserve">Soğuk Aperatifler: 
</t>
    </r>
    <r>
      <rPr>
        <sz val="9"/>
        <color theme="1"/>
        <rFont val="Calibri"/>
        <family val="2"/>
        <scheme val="minor"/>
      </rPr>
      <t>*Dört peynirli Crostini
*Patlıcanlı Tartolette
* Uzun çubuklarda Feta Peyniri / cherry domates ve salatalık halkası eşliğinde/ peso sos ile tatlandırılmış
* Kekik ile tatlandırılmış hindi fümeli kanepe</t>
    </r>
  </si>
  <si>
    <r>
      <t xml:space="preserve">Sıcak Aperatifler: 
</t>
    </r>
    <r>
      <rPr>
        <sz val="9"/>
        <color theme="1"/>
        <rFont val="Calibri"/>
        <family val="2"/>
        <scheme val="minor"/>
      </rPr>
      <t>*Tantuni ( %50'si Tavuk ve %50'si Et)
* Mini Hamburgerler ( %50'si Tavuk ve %50'si Et)olabilir.
*Peynirli mini su  böreği dilimleri
*Sebzeli Cheddar Wrap 
*Cajun Tavuk (Ballı Hardal Sos ile) 
*Mitite Köfte 
*Patates Kroket (Nane Yoğurt Sos ile) 
*Mini Pizza (Sosis, Jambon, Peynirli) 
*Cevizli Tulum Peynirli Penne (mini kaselerde)</t>
    </r>
  </si>
  <si>
    <r>
      <t xml:space="preserve">Tatlılar: </t>
    </r>
    <r>
      <rPr>
        <sz val="9"/>
        <rFont val="Calibri"/>
        <family val="2"/>
        <scheme val="minor"/>
      </rPr>
      <t>Çikolatalı kek topları
Kiwili, frambuazlı, çikolatalı PanaCotta.
Mini kaselerde Profiterol</t>
    </r>
  </si>
  <si>
    <t>Sosisli, zeytinli  rulolar
Peynirli, patatesli mini poğaçalar
TATLILAR
Ginger Bread Cookies
Peanut Butter Cookies
Havuçlu kek
Bademli Kurabiye
Yer fıstıklı kurabiye
İÇECEKLER
Çay çeşitleri (Limonlu, sade, naneli, ıhlamur, kuşburnu, Earl Grey, demleme çay ), Kahve 
Elma, şeftali ve kayısı suyu, portakal suyu, vişne suyu,  Fanta, Sprite, Cola, Cola-light, soda, su.</t>
  </si>
  <si>
    <t>GENEL İHTİYAÇLAR</t>
  </si>
  <si>
    <t xml:space="preserve">Yarım Boy Polis Bariyeri </t>
  </si>
  <si>
    <t>Metal Kapı Dedektörü (Sehpa+el dedektörü dahil)</t>
  </si>
  <si>
    <t>Kapı Dedektörleri için Kubbeli Çadır</t>
  </si>
  <si>
    <r>
      <t xml:space="preserve">İşin niteliği: 5-10 Temmuz 2017 tarihlerinde santralkampüsü'nde gerçekleşecek olan mezuniyet töreni.
</t>
    </r>
    <r>
      <rPr>
        <b/>
        <sz val="10"/>
        <color theme="1"/>
        <rFont val="Cambria"/>
        <family val="1"/>
      </rPr>
      <t>Kurulum</t>
    </r>
    <r>
      <rPr>
        <sz val="10"/>
        <color theme="1"/>
        <rFont val="Cambria"/>
        <family val="1"/>
      </rPr>
      <t xml:space="preserve"> --&gt; 3 Temmuz
</t>
    </r>
    <r>
      <rPr>
        <b/>
        <sz val="10"/>
        <color theme="1"/>
        <rFont val="Cambria"/>
        <family val="1"/>
      </rPr>
      <t>Prova</t>
    </r>
    <r>
      <rPr>
        <sz val="10"/>
        <color theme="1"/>
        <rFont val="Cambria"/>
        <family val="1"/>
      </rPr>
      <t xml:space="preserve"> --&gt; 4 Temmuz
</t>
    </r>
    <r>
      <rPr>
        <b/>
        <sz val="10"/>
        <color theme="1"/>
        <rFont val="Cambria"/>
        <family val="1"/>
      </rPr>
      <t>Etkinlik</t>
    </r>
    <r>
      <rPr>
        <sz val="10"/>
        <color theme="1"/>
        <rFont val="Cambria"/>
        <family val="1"/>
      </rPr>
      <t xml:space="preserve"> --&gt; 5, 6, 7, 8, 9, 10 Temmuz</t>
    </r>
  </si>
  <si>
    <t xml:space="preserve">* Hizmet tesliminde gecikme olduğu taktirde, FİRMA gecikilen her gün için sipariş edilen ÜRÜN toplam bedelinin %0,03’ i(bindeüç) oranında ceza ödemeyi kabul ve taahhüt eder. Bu meblağ, BİLGİ tarafından bildirilen bir hesaba en geç 1 hafta içerisinde ihtara gerek kalmadan FİRMA tarafından yatırılacaktır.
• Tazmin edilecek toplam hizmet tutarı toplam hizmet bedelinin %20 sini geçmeyecektir. </t>
  </si>
  <si>
    <t xml:space="preserve">* Tüm fiyatlar Türk Lirası olarak verilmelidir. </t>
  </si>
  <si>
    <t xml:space="preserve">* Tüm fiyatlar KDV hariçtir. </t>
  </si>
  <si>
    <t>* Ödeme; ÜRÜN tesliminden sonra düzenlenen fatura tarihinden itibaren 45 (KırkBeş) gün sonra yapılacaktır.</t>
  </si>
  <si>
    <t xml:space="preserve">* Teklif edilen ve onaylanan /Hizmetten den farklı nitelikte hizmetin verilmesi durumunda, oluşacak zarardan dolayı üniversitenin uğrayacağı maddi ve manevi tazminatlar FİRMA tarafından kayıtsız şartsız kabul edilecektir. </t>
  </si>
  <si>
    <t>* BİLGİ, sözleşme metninde imza aşamasına kadar değişiklik yapma haklarını kendinde saklı tutar.</t>
  </si>
  <si>
    <t>* BİLGİ, işbu çalışmayla ilgili her türlü cayma ve çalışmayı iptal etme hakkını kendinde saklı tutar.</t>
  </si>
  <si>
    <t>* Sözleşmenin imzalanmasından doğan veya doğabilecek damga vergisi yükümlülüğü YÜKLENİCİ firmaya aittir. Üniversite, 2547 sayılı Yükseköğretim Kanunu ve 488 sayılı Damga Vergisi Kanunu kapsamında damga vergisi ödemekten muaftır. Yapılan ödemeye ilişkin makbuz sureti ÜNİVERSİTE'ye ibraz edilecektir.</t>
  </si>
  <si>
    <t>HİZMET BEDELİ</t>
  </si>
  <si>
    <t>[FİRMA KAŞE VE İMZASI]</t>
  </si>
  <si>
    <t xml:space="preserve">Sahne tepesine baskı/alınlık (avrupa vinil) sıfıra sıfır ölçülerde firma tarafından 4 renk olarak yapılacaktır. </t>
  </si>
  <si>
    <t>(3 Temmuz tüm sahne kurulumunun tamamlanması gerekmektedir)</t>
  </si>
  <si>
    <t>Yarım Boy Polis Bariyeri (kiralama)</t>
  </si>
  <si>
    <t xml:space="preserve">Metal Kapı Dedektörü ((Sehpa ve El Dedektörü Dahil) </t>
  </si>
  <si>
    <t>Dj (no name)</t>
  </si>
  <si>
    <t>Mezuniyet Töreni 2017</t>
  </si>
  <si>
    <t xml:space="preserve">* Genel İhtiyaçlar tablosunda verilen fiyatlar sabit fiyatlar olmalıdır. 
* BİLGİ, Etklinliğin 48 saat öncesine kadar adetlerde değişiklik yapma hakkını saklı tutar. </t>
  </si>
  <si>
    <t>Hostes (A Class)</t>
  </si>
  <si>
    <t>Hostes (B Class)</t>
  </si>
  <si>
    <t>Sunucu (no name)</t>
  </si>
  <si>
    <t>* İkram hizmeti için ayrıca teklifler alınacak, karşılaştırma, değerlendirme ve sözleşmeler buna göre yapılacaktır.</t>
  </si>
  <si>
    <t>* Sahne hizmeti için ayrıca teklifler alınacak, karşılaştırma, değerlendirme ve sözleşmeler buna göre yapılacaktır.</t>
  </si>
  <si>
    <t>Kırmızı yürüyüş yolu (m2)</t>
  </si>
  <si>
    <t xml:space="preserve">* Sahada en az 1 Alan Koordinatörü ve 1 Alan Personel bulunmalıdır. </t>
  </si>
  <si>
    <t>Hostes A Class</t>
  </si>
  <si>
    <t>Hostes B Class</t>
  </si>
  <si>
    <t>Trio (6gün) 20:30 - 22:30 arası</t>
  </si>
  <si>
    <t>Quartet (6gün) 20:30 - 22:30 arası</t>
  </si>
  <si>
    <t>Şerit Bariyer (Siyah gövdeli-şerit baskılı olacak)</t>
  </si>
  <si>
    <t>Müze cafebreak saati</t>
  </si>
  <si>
    <t>17.00-18.00</t>
  </si>
  <si>
    <t>18:30-19.15 </t>
  </si>
  <si>
    <t>Mezuniyet cafebreak saati</t>
  </si>
  <si>
    <t>20.45-22.00</t>
  </si>
  <si>
    <t>Müze İkram / Coffee Break</t>
  </si>
  <si>
    <t>Mezuniyet Tören saati </t>
  </si>
  <si>
    <t>18:30- 20:40</t>
  </si>
  <si>
    <t>19.30-20.40</t>
  </si>
  <si>
    <t>Coffee Break -  500 Kişilik</t>
  </si>
  <si>
    <t>Menü - 9.500 Kişilik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</si>
</sst>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quot;TL&quot;_-;\-* #,##0.00\ &quot;TL&quot;_-;_-* &quot;-&quot;??\ &quot;TL&quot;_-;_-@_-"/>
    <numFmt numFmtId="165" formatCode="#,##0\ \₺_);\(#,##0\)"/>
    <numFmt numFmtId="166" formatCode="#,##0\ &quot;₺&quot;"/>
  </numFmts>
  <fonts count="45" x14ac:knownFonts="1">
    <font>
      <sz val="11"/>
      <color theme="1"/>
      <name val="Calibri"/>
      <family val="2"/>
      <charset val="162"/>
      <scheme val="minor"/>
    </font>
    <font>
      <b/>
      <sz val="14"/>
      <color theme="0"/>
      <name val="Times New Roman"/>
      <family val="1"/>
      <charset val="162"/>
    </font>
    <font>
      <b/>
      <sz val="12"/>
      <color rgb="FF000000"/>
      <name val="Times New Roman"/>
      <family val="1"/>
      <charset val="162"/>
    </font>
    <font>
      <b/>
      <sz val="12"/>
      <color theme="1"/>
      <name val="Times New Roman"/>
      <family val="1"/>
      <charset val="162"/>
    </font>
    <font>
      <sz val="12"/>
      <color rgb="FF000000"/>
      <name val="Times New Roman"/>
      <family val="1"/>
      <charset val="162"/>
    </font>
    <font>
      <sz val="12"/>
      <color rgb="FF333333"/>
      <name val="Times New Roman"/>
      <family val="1"/>
      <charset val="162"/>
    </font>
    <font>
      <sz val="12"/>
      <color theme="1"/>
      <name val="Times New Roman"/>
      <family val="1"/>
      <charset val="162"/>
    </font>
    <font>
      <b/>
      <sz val="12"/>
      <color rgb="FFFF0000"/>
      <name val="Times New Roman"/>
      <family val="1"/>
      <charset val="162"/>
    </font>
    <font>
      <b/>
      <sz val="12"/>
      <name val="Times New Roman"/>
      <family val="1"/>
      <charset val="162"/>
    </font>
    <font>
      <b/>
      <sz val="11"/>
      <color theme="0"/>
      <name val="Calibri"/>
      <family val="2"/>
      <scheme val="minor"/>
    </font>
    <font>
      <sz val="11"/>
      <color theme="1"/>
      <name val="Calibri"/>
      <family val="2"/>
      <scheme val="minor"/>
    </font>
    <font>
      <b/>
      <sz val="11"/>
      <color theme="1"/>
      <name val="Calibri"/>
      <family val="2"/>
      <scheme val="minor"/>
    </font>
    <font>
      <i/>
      <sz val="11"/>
      <color rgb="FF7F7F7F"/>
      <name val="Calibri"/>
      <family val="2"/>
      <charset val="162"/>
      <scheme val="minor"/>
    </font>
    <font>
      <sz val="10"/>
      <name val="Arial"/>
      <family val="2"/>
    </font>
    <font>
      <b/>
      <sz val="9"/>
      <color theme="0"/>
      <name val="Calibri"/>
      <family val="2"/>
    </font>
    <font>
      <sz val="9"/>
      <name val="Calibri"/>
      <family val="2"/>
    </font>
    <font>
      <b/>
      <sz val="9"/>
      <color theme="1"/>
      <name val="Calibri"/>
      <family val="2"/>
      <scheme val="minor"/>
    </font>
    <font>
      <sz val="9"/>
      <color theme="1"/>
      <name val="Calibri"/>
      <family val="2"/>
      <scheme val="minor"/>
    </font>
    <font>
      <i/>
      <sz val="9"/>
      <color rgb="FF7F7F7F"/>
      <name val="Calibri"/>
      <family val="2"/>
      <scheme val="minor"/>
    </font>
    <font>
      <b/>
      <i/>
      <sz val="9"/>
      <color rgb="FF7F7F7F"/>
      <name val="Calibri"/>
      <family val="2"/>
      <charset val="162"/>
      <scheme val="minor"/>
    </font>
    <font>
      <b/>
      <i/>
      <sz val="9"/>
      <color rgb="FFC00000"/>
      <name val="Calibri"/>
      <family val="2"/>
      <charset val="162"/>
      <scheme val="minor"/>
    </font>
    <font>
      <sz val="11"/>
      <color theme="1"/>
      <name val="Calibri"/>
      <family val="2"/>
      <charset val="162"/>
      <scheme val="minor"/>
    </font>
    <font>
      <b/>
      <sz val="16"/>
      <color theme="0"/>
      <name val="Cambria"/>
      <family val="1"/>
    </font>
    <font>
      <sz val="11"/>
      <color theme="1"/>
      <name val="Cambria"/>
      <family val="1"/>
    </font>
    <font>
      <b/>
      <sz val="11"/>
      <color theme="0"/>
      <name val="Cambria"/>
      <family val="1"/>
    </font>
    <font>
      <sz val="10"/>
      <color theme="1"/>
      <name val="Cambria"/>
      <family val="1"/>
    </font>
    <font>
      <sz val="10.5"/>
      <color theme="1"/>
      <name val="Cambria"/>
      <family val="1"/>
    </font>
    <font>
      <u/>
      <sz val="11"/>
      <color theme="10"/>
      <name val="Calibri"/>
      <family val="2"/>
    </font>
    <font>
      <i/>
      <sz val="10"/>
      <color theme="1"/>
      <name val="Cambria"/>
      <family val="1"/>
    </font>
    <font>
      <sz val="9"/>
      <color theme="1"/>
      <name val="Cambria"/>
      <family val="1"/>
    </font>
    <font>
      <b/>
      <sz val="10"/>
      <color theme="0"/>
      <name val="Cambria"/>
      <family val="1"/>
    </font>
    <font>
      <b/>
      <sz val="9"/>
      <color theme="1"/>
      <name val="Cambria"/>
      <family val="1"/>
    </font>
    <font>
      <b/>
      <sz val="9"/>
      <name val="Cambria"/>
      <family val="1"/>
    </font>
    <font>
      <b/>
      <sz val="10"/>
      <color theme="1"/>
      <name val="Cambria"/>
      <family val="1"/>
    </font>
    <font>
      <b/>
      <sz val="11"/>
      <color theme="1"/>
      <name val="Cambria"/>
      <family val="1"/>
    </font>
    <font>
      <b/>
      <sz val="14"/>
      <color theme="1"/>
      <name val="Cambria"/>
      <family val="1"/>
    </font>
    <font>
      <sz val="10"/>
      <color theme="1"/>
      <name val="Calibri"/>
      <family val="2"/>
      <scheme val="minor"/>
    </font>
    <font>
      <sz val="9"/>
      <name val="Calibri"/>
      <family val="2"/>
      <scheme val="minor"/>
    </font>
    <font>
      <sz val="11"/>
      <name val="Calibri"/>
      <family val="2"/>
      <charset val="162"/>
      <scheme val="minor"/>
    </font>
    <font>
      <sz val="11"/>
      <name val="Calibri"/>
      <family val="2"/>
      <scheme val="minor"/>
    </font>
    <font>
      <b/>
      <sz val="9"/>
      <color rgb="FFC00000"/>
      <name val="Cambria"/>
      <family val="1"/>
    </font>
    <font>
      <sz val="9"/>
      <color indexed="81"/>
      <name val="Tahoma"/>
      <family val="2"/>
    </font>
    <font>
      <b/>
      <sz val="9"/>
      <color indexed="81"/>
      <name val="Tahoma"/>
      <family val="2"/>
    </font>
    <font>
      <b/>
      <sz val="11"/>
      <color rgb="FFFFFFFF"/>
      <name val="Calibri"/>
      <family val="2"/>
    </font>
    <font>
      <sz val="11"/>
      <color rgb="FF000000"/>
      <name val="Calibri"/>
      <family val="2"/>
    </font>
  </fonts>
  <fills count="8">
    <fill>
      <patternFill patternType="none"/>
    </fill>
    <fill>
      <patternFill patternType="gray125"/>
    </fill>
    <fill>
      <patternFill patternType="solid">
        <fgColor theme="0"/>
        <bgColor indexed="64"/>
      </patternFill>
    </fill>
    <fill>
      <patternFill patternType="solid">
        <fgColor rgb="FFCB333B"/>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
      <patternFill patternType="solid">
        <fgColor theme="2" tint="-9.9978637043366805E-2"/>
        <bgColor indexed="64"/>
      </patternFill>
    </fill>
  </fills>
  <borders count="7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rgb="FF000000"/>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rgb="FF000000"/>
      </right>
      <top/>
      <bottom style="medium">
        <color rgb="FF000000"/>
      </bottom>
      <diagonal/>
    </border>
    <border>
      <left style="medium">
        <color rgb="FF000000"/>
      </left>
      <right style="medium">
        <color rgb="FF000000"/>
      </right>
      <top/>
      <bottom/>
      <diagonal/>
    </border>
    <border>
      <left style="medium">
        <color indexed="64"/>
      </left>
      <right style="medium">
        <color rgb="FF000000"/>
      </right>
      <top/>
      <bottom/>
      <diagonal/>
    </border>
    <border>
      <left style="medium">
        <color indexed="64"/>
      </left>
      <right style="medium">
        <color indexed="64"/>
      </right>
      <top style="medium">
        <color indexed="64"/>
      </top>
      <bottom/>
      <diagonal/>
    </border>
    <border>
      <left/>
      <right style="medium">
        <color rgb="FF000000"/>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rgb="FF000000"/>
      </right>
      <top style="medium">
        <color rgb="FF000000"/>
      </top>
      <bottom/>
      <diagonal/>
    </border>
    <border>
      <left style="medium">
        <color indexed="64"/>
      </left>
      <right/>
      <top/>
      <bottom/>
      <diagonal/>
    </border>
    <border>
      <left style="thin">
        <color indexed="64"/>
      </left>
      <right style="thin">
        <color indexed="64"/>
      </right>
      <top style="thin">
        <color indexed="64"/>
      </top>
      <bottom/>
      <diagonal/>
    </border>
    <border>
      <left style="medium">
        <color theme="0" tint="-0.249977111117893"/>
      </left>
      <right style="thin">
        <color theme="0" tint="-0.24994659260841701"/>
      </right>
      <top style="medium">
        <color theme="0" tint="-0.249977111117893"/>
      </top>
      <bottom/>
      <diagonal/>
    </border>
    <border>
      <left style="thin">
        <color theme="0" tint="-0.24994659260841701"/>
      </left>
      <right style="medium">
        <color theme="0" tint="-0.249977111117893"/>
      </right>
      <top style="medium">
        <color theme="0" tint="-0.249977111117893"/>
      </top>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rgb="FFCB333B"/>
      </left>
      <right/>
      <top style="thin">
        <color rgb="FFCB333B"/>
      </top>
      <bottom style="thin">
        <color rgb="FFCB333B"/>
      </bottom>
      <diagonal/>
    </border>
    <border>
      <left/>
      <right/>
      <top style="thin">
        <color rgb="FFCB333B"/>
      </top>
      <bottom style="thin">
        <color rgb="FFCB333B"/>
      </bottom>
      <diagonal/>
    </border>
    <border>
      <left/>
      <right style="thin">
        <color rgb="FFCB333B"/>
      </right>
      <top style="thin">
        <color rgb="FFCB333B"/>
      </top>
      <bottom style="thin">
        <color rgb="FFCB333B"/>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149906918546098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thin">
        <color theme="0" tint="-0.14990691854609822"/>
      </right>
      <top style="thin">
        <color theme="0" tint="-0.14990691854609822"/>
      </top>
      <bottom style="thin">
        <color theme="0" tint="-0.14990691854609822"/>
      </bottom>
      <diagonal/>
    </border>
    <border>
      <left/>
      <right/>
      <top style="thin">
        <color rgb="FFCB333B"/>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rgb="FFCB333B"/>
      </left>
      <right/>
      <top/>
      <bottom style="thin">
        <color rgb="FFCB333B"/>
      </bottom>
      <diagonal/>
    </border>
    <border>
      <left/>
      <right/>
      <top/>
      <bottom style="thin">
        <color rgb="FFCB333B"/>
      </bottom>
      <diagonal/>
    </border>
    <border>
      <left/>
      <right style="thin">
        <color rgb="FFCB333B"/>
      </right>
      <top/>
      <bottom style="thin">
        <color rgb="FFCB333B"/>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rgb="FFCB333B"/>
      </left>
      <right style="thin">
        <color rgb="FFCB333B"/>
      </right>
      <top style="thin">
        <color rgb="FFCB333B"/>
      </top>
      <bottom style="thin">
        <color rgb="FFCB333B"/>
      </bottom>
      <diagonal/>
    </border>
    <border>
      <left style="thin">
        <color rgb="FFCB333B"/>
      </left>
      <right/>
      <top style="thin">
        <color rgb="FFCB333B"/>
      </top>
      <bottom/>
      <diagonal/>
    </border>
    <border>
      <left/>
      <right/>
      <top style="thin">
        <color rgb="FFCB333B"/>
      </top>
      <bottom/>
      <diagonal/>
    </border>
    <border>
      <left/>
      <right style="thin">
        <color rgb="FFCB333B"/>
      </right>
      <top style="thin">
        <color rgb="FFCB333B"/>
      </top>
      <bottom/>
      <diagonal/>
    </border>
    <border>
      <left style="thin">
        <color rgb="FFCB333B"/>
      </left>
      <right/>
      <top/>
      <bottom/>
      <diagonal/>
    </border>
    <border>
      <left/>
      <right style="thin">
        <color rgb="FFCB333B"/>
      </right>
      <top/>
      <bottom/>
      <diagonal/>
    </border>
    <border>
      <left style="medium">
        <color theme="0" tint="-0.249977111117893"/>
      </left>
      <right/>
      <top style="medium">
        <color theme="0" tint="-0.249977111117893"/>
      </top>
      <bottom style="thin">
        <color theme="0" tint="-0.249977111117893"/>
      </bottom>
      <diagonal/>
    </border>
    <border>
      <left/>
      <right style="thin">
        <color theme="0" tint="-0.24994659260841701"/>
      </right>
      <top style="medium">
        <color theme="0" tint="-0.249977111117893"/>
      </top>
      <bottom style="thin">
        <color theme="0" tint="-0.249977111117893"/>
      </bottom>
      <diagonal/>
    </border>
    <border>
      <left/>
      <right style="medium">
        <color theme="0" tint="-0.249977111117893"/>
      </right>
      <top style="medium">
        <color theme="0" tint="-0.249977111117893"/>
      </top>
      <bottom style="thin">
        <color theme="0" tint="-0.249977111117893"/>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xf numFmtId="0" fontId="12" fillId="0" borderId="0" applyNumberFormat="0" applyFill="0" applyBorder="0" applyAlignment="0" applyProtection="0"/>
    <xf numFmtId="0" fontId="13" fillId="0" borderId="0"/>
    <xf numFmtId="164" fontId="10" fillId="0" borderId="0" applyFont="0" applyFill="0" applyBorder="0" applyAlignment="0" applyProtection="0"/>
    <xf numFmtId="0" fontId="10" fillId="0" borderId="0"/>
    <xf numFmtId="0" fontId="27" fillId="0" borderId="0" applyNumberFormat="0" applyFill="0" applyBorder="0" applyAlignment="0" applyProtection="0">
      <alignment vertical="top"/>
      <protection locked="0"/>
    </xf>
    <xf numFmtId="9" fontId="10" fillId="0" borderId="0" applyFont="0" applyFill="0" applyBorder="0" applyAlignment="0" applyProtection="0"/>
    <xf numFmtId="0" fontId="21" fillId="0" borderId="0"/>
  </cellStyleXfs>
  <cellXfs count="255">
    <xf numFmtId="0" fontId="0" fillId="0" borderId="0" xfId="0"/>
    <xf numFmtId="0" fontId="0" fillId="2" borderId="0" xfId="0" applyFill="1"/>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3" fillId="2" borderId="5" xfId="0" applyFont="1" applyFill="1" applyBorder="1" applyAlignment="1">
      <alignment horizontal="center" vertical="center"/>
    </xf>
    <xf numFmtId="0" fontId="2" fillId="2" borderId="6"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49" fontId="5" fillId="2" borderId="5" xfId="0"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6" fillId="2" borderId="5" xfId="0" applyFont="1" applyFill="1" applyBorder="1" applyAlignment="1">
      <alignment vertical="center"/>
    </xf>
    <xf numFmtId="0" fontId="7" fillId="2" borderId="5" xfId="0" applyFont="1" applyFill="1" applyBorder="1" applyAlignment="1">
      <alignment horizontal="center" vertical="center"/>
    </xf>
    <xf numFmtId="0" fontId="7" fillId="2" borderId="12" xfId="0" applyFont="1" applyFill="1" applyBorder="1" applyAlignment="1">
      <alignment horizontal="center" vertical="center"/>
    </xf>
    <xf numFmtId="9" fontId="6" fillId="2" borderId="15" xfId="0" applyNumberFormat="1" applyFont="1" applyFill="1" applyBorder="1" applyAlignment="1">
      <alignment horizontal="center" vertical="center"/>
    </xf>
    <xf numFmtId="9" fontId="6" fillId="2" borderId="16" xfId="0" applyNumberFormat="1" applyFont="1" applyFill="1" applyBorder="1" applyAlignment="1">
      <alignment horizontal="center" vertical="center"/>
    </xf>
    <xf numFmtId="1" fontId="7" fillId="2" borderId="5" xfId="0" applyNumberFormat="1" applyFont="1" applyFill="1" applyBorder="1" applyAlignment="1">
      <alignment horizontal="center" vertical="center"/>
    </xf>
    <xf numFmtId="0" fontId="0" fillId="0" borderId="17" xfId="0" applyBorder="1"/>
    <xf numFmtId="0" fontId="0" fillId="0" borderId="17" xfId="0" applyBorder="1" applyAlignment="1">
      <alignment horizontal="center"/>
    </xf>
    <xf numFmtId="0" fontId="10" fillId="0" borderId="18" xfId="0" applyFont="1" applyFill="1" applyBorder="1" applyAlignment="1">
      <alignment horizontal="left"/>
    </xf>
    <xf numFmtId="0" fontId="0" fillId="0" borderId="0" xfId="0" applyAlignment="1">
      <alignment horizontal="center"/>
    </xf>
    <xf numFmtId="0" fontId="0" fillId="0" borderId="19" xfId="0" applyBorder="1"/>
    <xf numFmtId="0" fontId="9" fillId="3" borderId="9" xfId="0" applyFont="1" applyFill="1" applyBorder="1" applyAlignment="1">
      <alignment horizontal="center" wrapText="1"/>
    </xf>
    <xf numFmtId="0" fontId="0" fillId="4" borderId="20" xfId="0" applyFill="1" applyBorder="1"/>
    <xf numFmtId="0" fontId="0" fillId="0" borderId="21" xfId="0" applyBorder="1" applyAlignment="1">
      <alignment horizontal="center"/>
    </xf>
    <xf numFmtId="0" fontId="0" fillId="0" borderId="22" xfId="0" applyBorder="1" applyAlignment="1">
      <alignment horizontal="center"/>
    </xf>
    <xf numFmtId="0" fontId="0" fillId="4" borderId="23" xfId="0" applyFill="1" applyBorder="1"/>
    <xf numFmtId="0" fontId="0" fillId="0" borderId="24" xfId="0" applyBorder="1" applyAlignment="1">
      <alignment horizontal="center"/>
    </xf>
    <xf numFmtId="0" fontId="0" fillId="4" borderId="25" xfId="0" applyFill="1" applyBorder="1"/>
    <xf numFmtId="0" fontId="0" fillId="0" borderId="26" xfId="0" applyBorder="1" applyAlignment="1">
      <alignment horizontal="center"/>
    </xf>
    <xf numFmtId="0" fontId="0" fillId="0" borderId="27" xfId="0" applyBorder="1" applyAlignment="1">
      <alignment horizontal="center"/>
    </xf>
    <xf numFmtId="0" fontId="11" fillId="0" borderId="0" xfId="0" applyFont="1" applyFill="1" applyBorder="1"/>
    <xf numFmtId="0" fontId="11" fillId="0" borderId="0" xfId="0" applyFont="1"/>
    <xf numFmtId="0" fontId="0" fillId="0" borderId="0" xfId="0" applyAlignment="1">
      <alignment horizontal="right"/>
    </xf>
    <xf numFmtId="0" fontId="11" fillId="0" borderId="0" xfId="0" applyFont="1" applyAlignment="1">
      <alignment horizontal="right"/>
    </xf>
    <xf numFmtId="0" fontId="2"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9" fillId="3" borderId="20" xfId="0" applyFont="1" applyFill="1" applyBorder="1"/>
    <xf numFmtId="0" fontId="0" fillId="0" borderId="23" xfId="0" applyBorder="1"/>
    <xf numFmtId="0" fontId="9" fillId="3" borderId="23" xfId="0" applyFont="1" applyFill="1" applyBorder="1"/>
    <xf numFmtId="0" fontId="0" fillId="0" borderId="25" xfId="0" applyBorder="1"/>
    <xf numFmtId="0" fontId="9" fillId="3" borderId="30" xfId="0" applyFont="1" applyFill="1" applyBorder="1"/>
    <xf numFmtId="0" fontId="9" fillId="3" borderId="30" xfId="0" applyFont="1" applyFill="1" applyBorder="1" applyAlignment="1">
      <alignment horizontal="center"/>
    </xf>
    <xf numFmtId="0" fontId="15" fillId="0" borderId="33" xfId="2" applyFont="1" applyFill="1" applyBorder="1" applyAlignment="1">
      <alignment vertical="center"/>
    </xf>
    <xf numFmtId="0" fontId="15" fillId="0" borderId="34" xfId="2" applyFont="1" applyFill="1" applyBorder="1" applyAlignment="1">
      <alignment horizontal="center" vertical="center"/>
    </xf>
    <xf numFmtId="0" fontId="15" fillId="0" borderId="34" xfId="2" quotePrefix="1" applyFont="1" applyFill="1" applyBorder="1" applyAlignment="1">
      <alignment horizontal="center" vertical="center"/>
    </xf>
    <xf numFmtId="0" fontId="16" fillId="0" borderId="33" xfId="0" applyFont="1" applyBorder="1" applyAlignment="1">
      <alignment vertical="top" wrapText="1"/>
    </xf>
    <xf numFmtId="0" fontId="15" fillId="0" borderId="34" xfId="2" applyNumberFormat="1" applyFont="1" applyFill="1" applyBorder="1" applyAlignment="1">
      <alignment horizontal="center" vertical="center" wrapText="1"/>
    </xf>
    <xf numFmtId="0" fontId="16" fillId="0" borderId="35" xfId="0" applyFont="1" applyBorder="1" applyAlignment="1">
      <alignment horizontal="left" vertical="top" wrapText="1"/>
    </xf>
    <xf numFmtId="0" fontId="15" fillId="0" borderId="36" xfId="2" applyFont="1" applyFill="1" applyBorder="1" applyAlignment="1">
      <alignment horizontal="center" vertical="center"/>
    </xf>
    <xf numFmtId="0" fontId="16" fillId="0" borderId="35" xfId="0" applyFont="1" applyBorder="1" applyAlignment="1">
      <alignment horizontal="left" vertical="center" wrapText="1"/>
    </xf>
    <xf numFmtId="0" fontId="17" fillId="0" borderId="0" xfId="4" applyFont="1" applyAlignment="1">
      <alignment vertical="center"/>
    </xf>
    <xf numFmtId="0" fontId="18" fillId="0" borderId="0" xfId="1" applyFont="1" applyAlignment="1">
      <alignment horizontal="left" vertical="center" indent="5"/>
    </xf>
    <xf numFmtId="0" fontId="19" fillId="0" borderId="0" xfId="1" applyFont="1" applyAlignment="1">
      <alignment horizontal="left" vertical="center" indent="5"/>
    </xf>
    <xf numFmtId="0" fontId="0" fillId="2" borderId="0" xfId="0" applyFill="1" applyAlignment="1">
      <alignment horizontal="center"/>
    </xf>
    <xf numFmtId="0" fontId="0" fillId="0" borderId="17" xfId="0" applyFill="1" applyBorder="1"/>
    <xf numFmtId="0" fontId="10" fillId="0" borderId="17" xfId="0" applyFont="1" applyFill="1" applyBorder="1" applyAlignment="1">
      <alignment horizontal="center"/>
    </xf>
    <xf numFmtId="0" fontId="0" fillId="0" borderId="17" xfId="0" applyFill="1" applyBorder="1" applyAlignment="1">
      <alignment horizontal="center"/>
    </xf>
    <xf numFmtId="0" fontId="23" fillId="0" borderId="0" xfId="4" applyFont="1"/>
    <xf numFmtId="0" fontId="25" fillId="0" borderId="0" xfId="4" applyFont="1" applyBorder="1" applyAlignment="1">
      <alignment horizontal="left" vertical="center" wrapText="1"/>
    </xf>
    <xf numFmtId="0" fontId="25" fillId="0" borderId="47" xfId="4" applyFont="1" applyBorder="1" applyAlignment="1">
      <alignment horizontal="left" vertical="center" wrapText="1"/>
    </xf>
    <xf numFmtId="0" fontId="25" fillId="0" borderId="0" xfId="4" applyFont="1" applyFill="1" applyBorder="1" applyAlignment="1">
      <alignment horizontal="left" vertical="center" wrapText="1"/>
    </xf>
    <xf numFmtId="0" fontId="23" fillId="0" borderId="0" xfId="4" applyFont="1" applyBorder="1"/>
    <xf numFmtId="0" fontId="29" fillId="0" borderId="0" xfId="4" applyFont="1"/>
    <xf numFmtId="0" fontId="30" fillId="3" borderId="61" xfId="4" applyFont="1" applyFill="1" applyBorder="1" applyAlignment="1">
      <alignment horizontal="center" vertical="center"/>
    </xf>
    <xf numFmtId="0" fontId="31" fillId="0" borderId="0" xfId="4" applyFont="1" applyBorder="1" applyAlignment="1">
      <alignment vertical="center" wrapText="1"/>
    </xf>
    <xf numFmtId="0" fontId="29" fillId="0" borderId="0" xfId="4" applyFont="1" applyBorder="1" applyAlignment="1">
      <alignment horizontal="left" vertical="center" wrapText="1"/>
    </xf>
    <xf numFmtId="0" fontId="31" fillId="0" borderId="37" xfId="4" applyFont="1" applyBorder="1" applyAlignment="1">
      <alignment horizontal="center" vertical="center"/>
    </xf>
    <xf numFmtId="0" fontId="31" fillId="0" borderId="0" xfId="4" applyFont="1" applyBorder="1" applyAlignment="1">
      <alignment horizontal="center" vertical="center" wrapText="1"/>
    </xf>
    <xf numFmtId="165" fontId="31" fillId="0" borderId="0" xfId="4" applyNumberFormat="1" applyFont="1" applyBorder="1" applyAlignment="1">
      <alignment vertical="center" wrapText="1"/>
    </xf>
    <xf numFmtId="0" fontId="31" fillId="0" borderId="0" xfId="4" applyFont="1" applyAlignment="1">
      <alignment horizontal="center" vertical="center"/>
    </xf>
    <xf numFmtId="0" fontId="29" fillId="0" borderId="0" xfId="4" applyFont="1" applyBorder="1" applyAlignment="1">
      <alignment horizontal="center" vertical="center" wrapText="1"/>
    </xf>
    <xf numFmtId="0" fontId="31" fillId="7" borderId="37" xfId="4" applyFont="1" applyFill="1" applyBorder="1" applyAlignment="1">
      <alignment horizontal="center" vertical="center"/>
    </xf>
    <xf numFmtId="9" fontId="31" fillId="0" borderId="0" xfId="6" applyFont="1" applyBorder="1" applyAlignment="1">
      <alignment vertical="center" wrapText="1"/>
    </xf>
    <xf numFmtId="0" fontId="33" fillId="0" borderId="0" xfId="4" applyFont="1" applyAlignment="1">
      <alignment horizontal="center" vertical="center"/>
    </xf>
    <xf numFmtId="0" fontId="36" fillId="0" borderId="0" xfId="4" applyFont="1"/>
    <xf numFmtId="0" fontId="28" fillId="0" borderId="51" xfId="2" applyFont="1" applyBorder="1" applyAlignment="1">
      <alignment horizontal="left" vertical="center" wrapText="1"/>
    </xf>
    <xf numFmtId="0" fontId="28" fillId="0" borderId="0" xfId="2" applyFont="1" applyBorder="1" applyAlignment="1">
      <alignment horizontal="left" vertical="center" wrapText="1"/>
    </xf>
    <xf numFmtId="0" fontId="28" fillId="0" borderId="52" xfId="2" applyFont="1" applyBorder="1" applyAlignment="1">
      <alignment horizontal="left" vertical="center" wrapText="1"/>
    </xf>
    <xf numFmtId="0" fontId="25" fillId="0" borderId="0" xfId="2" applyFont="1" applyFill="1" applyBorder="1" applyAlignment="1">
      <alignment vertical="center" wrapText="1"/>
    </xf>
    <xf numFmtId="0" fontId="23" fillId="0" borderId="0" xfId="4" applyFont="1"/>
    <xf numFmtId="0" fontId="25" fillId="0" borderId="0" xfId="4" applyFont="1" applyBorder="1" applyAlignment="1">
      <alignment horizontal="left" vertical="center" wrapText="1"/>
    </xf>
    <xf numFmtId="0" fontId="25" fillId="0" borderId="0" xfId="4" applyFont="1" applyFill="1" applyBorder="1" applyAlignment="1">
      <alignment horizontal="left" vertical="center" wrapText="1"/>
    </xf>
    <xf numFmtId="0" fontId="29" fillId="0" borderId="0" xfId="4" applyFont="1"/>
    <xf numFmtId="0" fontId="31" fillId="0" borderId="0" xfId="4" applyFont="1" applyBorder="1" applyAlignment="1">
      <alignment vertical="center" wrapText="1"/>
    </xf>
    <xf numFmtId="0" fontId="29" fillId="0" borderId="0" xfId="4" applyFont="1" applyBorder="1" applyAlignment="1">
      <alignment horizontal="left" vertical="center" wrapText="1"/>
    </xf>
    <xf numFmtId="0" fontId="31" fillId="0" borderId="37" xfId="4" applyFont="1" applyBorder="1" applyAlignment="1">
      <alignment horizontal="center" vertical="center"/>
    </xf>
    <xf numFmtId="0" fontId="31" fillId="0" borderId="0" xfId="4" applyFont="1" applyBorder="1" applyAlignment="1">
      <alignment horizontal="center" vertical="center" wrapText="1"/>
    </xf>
    <xf numFmtId="165" fontId="31" fillId="0" borderId="0" xfId="4" applyNumberFormat="1" applyFont="1" applyBorder="1" applyAlignment="1">
      <alignment vertical="center" wrapText="1"/>
    </xf>
    <xf numFmtId="0" fontId="31" fillId="0" borderId="0" xfId="4" applyFont="1" applyAlignment="1">
      <alignment horizontal="center" vertical="center"/>
    </xf>
    <xf numFmtId="0" fontId="29" fillId="0" borderId="0" xfId="4" applyFont="1" applyBorder="1" applyAlignment="1">
      <alignment horizontal="center" vertical="center" wrapText="1"/>
    </xf>
    <xf numFmtId="0" fontId="31" fillId="7" borderId="37" xfId="4" applyFont="1" applyFill="1" applyBorder="1" applyAlignment="1">
      <alignment horizontal="center" vertical="center"/>
    </xf>
    <xf numFmtId="9" fontId="31" fillId="0" borderId="0" xfId="6" applyFont="1" applyBorder="1" applyAlignment="1">
      <alignment vertical="center" wrapText="1"/>
    </xf>
    <xf numFmtId="0" fontId="30" fillId="3" borderId="61" xfId="4" applyFont="1" applyFill="1" applyBorder="1" applyAlignment="1">
      <alignment horizontal="center" vertical="center"/>
    </xf>
    <xf numFmtId="0" fontId="25" fillId="0" borderId="47" xfId="4" applyFont="1" applyBorder="1" applyAlignment="1">
      <alignment horizontal="left" vertical="center" wrapText="1"/>
    </xf>
    <xf numFmtId="0" fontId="23" fillId="0" borderId="0" xfId="4" applyFont="1" applyBorder="1"/>
    <xf numFmtId="0" fontId="23" fillId="0" borderId="48" xfId="4" applyFont="1" applyBorder="1"/>
    <xf numFmtId="0" fontId="23" fillId="0" borderId="49" xfId="4" applyFont="1" applyBorder="1"/>
    <xf numFmtId="0" fontId="23" fillId="0" borderId="50" xfId="4" applyFont="1" applyBorder="1"/>
    <xf numFmtId="0" fontId="23" fillId="0" borderId="51" xfId="4" applyFont="1" applyBorder="1"/>
    <xf numFmtId="0" fontId="23" fillId="0" borderId="52" xfId="4" applyFont="1" applyBorder="1"/>
    <xf numFmtId="0" fontId="28" fillId="0" borderId="51" xfId="4" applyFont="1" applyFill="1" applyBorder="1" applyAlignment="1">
      <alignment horizontal="left" vertical="center" wrapText="1"/>
    </xf>
    <xf numFmtId="0" fontId="28" fillId="0" borderId="0" xfId="4" applyFont="1" applyFill="1" applyBorder="1" applyAlignment="1">
      <alignment horizontal="left" vertical="center" wrapText="1"/>
    </xf>
    <xf numFmtId="0" fontId="28" fillId="0" borderId="52" xfId="4" applyFont="1" applyFill="1" applyBorder="1" applyAlignment="1">
      <alignment horizontal="left" vertical="center" wrapText="1"/>
    </xf>
    <xf numFmtId="0" fontId="25" fillId="0" borderId="38" xfId="4" applyFont="1" applyFill="1" applyBorder="1" applyAlignment="1">
      <alignment horizontal="left" vertical="center" wrapText="1"/>
    </xf>
    <xf numFmtId="0" fontId="30" fillId="3" borderId="40" xfId="4" applyFont="1" applyFill="1" applyBorder="1" applyAlignment="1">
      <alignment horizontal="center" vertical="center"/>
    </xf>
    <xf numFmtId="0" fontId="22" fillId="0" borderId="0" xfId="4" applyFont="1" applyFill="1" applyBorder="1" applyAlignment="1">
      <alignment horizontal="center" vertical="center"/>
    </xf>
    <xf numFmtId="0" fontId="23" fillId="0" borderId="0" xfId="4" applyFont="1" applyFill="1"/>
    <xf numFmtId="0" fontId="25" fillId="0" borderId="0" xfId="4" applyFont="1" applyFill="1" applyBorder="1" applyAlignment="1">
      <alignment vertical="center" wrapText="1"/>
    </xf>
    <xf numFmtId="0" fontId="25" fillId="5" borderId="37" xfId="4" applyFont="1" applyFill="1" applyBorder="1" applyAlignment="1">
      <alignment vertical="center" wrapText="1"/>
    </xf>
    <xf numFmtId="0" fontId="25" fillId="5" borderId="37" xfId="4" applyFont="1" applyFill="1" applyBorder="1" applyAlignment="1">
      <alignment horizontal="center" vertical="center" wrapText="1"/>
    </xf>
    <xf numFmtId="0" fontId="32" fillId="6" borderId="0" xfId="4" applyFont="1" applyFill="1" applyBorder="1" applyAlignment="1">
      <alignment horizontal="center" vertical="center"/>
    </xf>
    <xf numFmtId="0" fontId="31" fillId="0" borderId="0" xfId="4" applyFont="1" applyBorder="1" applyAlignment="1">
      <alignment horizontal="center" vertical="center"/>
    </xf>
    <xf numFmtId="0" fontId="30" fillId="3" borderId="41" xfId="4" applyFont="1" applyFill="1" applyBorder="1" applyAlignment="1">
      <alignment vertical="center" wrapText="1"/>
    </xf>
    <xf numFmtId="0" fontId="30" fillId="0" borderId="0" xfId="4" applyFont="1" applyFill="1" applyBorder="1" applyAlignment="1">
      <alignment vertical="center" wrapText="1"/>
    </xf>
    <xf numFmtId="166" fontId="29" fillId="0" borderId="0" xfId="4" applyNumberFormat="1" applyFont="1" applyBorder="1" applyAlignment="1">
      <alignment horizontal="center" vertical="center" wrapText="1"/>
    </xf>
    <xf numFmtId="166" fontId="31" fillId="0" borderId="0" xfId="4" applyNumberFormat="1" applyFont="1" applyBorder="1" applyAlignment="1">
      <alignment horizontal="center" vertical="center" wrapText="1"/>
    </xf>
    <xf numFmtId="166" fontId="31" fillId="0" borderId="37" xfId="4" applyNumberFormat="1" applyFont="1" applyBorder="1" applyAlignment="1">
      <alignment horizontal="center" vertical="center" wrapText="1"/>
    </xf>
    <xf numFmtId="3" fontId="31" fillId="0" borderId="37" xfId="4" applyNumberFormat="1" applyFont="1" applyBorder="1" applyAlignment="1">
      <alignment horizontal="center" vertical="center" wrapText="1"/>
    </xf>
    <xf numFmtId="3" fontId="29" fillId="0" borderId="0" xfId="4" applyNumberFormat="1" applyFont="1" applyBorder="1" applyAlignment="1">
      <alignment horizontal="center" vertical="center" wrapText="1"/>
    </xf>
    <xf numFmtId="3" fontId="31" fillId="0" borderId="0" xfId="4" applyNumberFormat="1" applyFont="1" applyBorder="1" applyAlignment="1">
      <alignment horizontal="center" vertical="center" wrapText="1"/>
    </xf>
    <xf numFmtId="0" fontId="14" fillId="3" borderId="31" xfId="2" applyFont="1" applyFill="1" applyBorder="1" applyAlignment="1">
      <alignment vertical="center"/>
    </xf>
    <xf numFmtId="0" fontId="14" fillId="3" borderId="32" xfId="2" applyFont="1" applyFill="1" applyBorder="1" applyAlignment="1">
      <alignment horizontal="center" vertical="center"/>
    </xf>
    <xf numFmtId="0" fontId="32" fillId="0" borderId="0" xfId="4" applyFont="1" applyFill="1" applyBorder="1" applyAlignment="1">
      <alignment horizontal="center" vertical="center"/>
    </xf>
    <xf numFmtId="0" fontId="29" fillId="0" borderId="0" xfId="4" applyFont="1" applyFill="1"/>
    <xf numFmtId="0" fontId="31" fillId="0" borderId="0" xfId="4" applyFont="1" applyFill="1" applyBorder="1" applyAlignment="1">
      <alignment horizontal="center" vertical="center"/>
    </xf>
    <xf numFmtId="9" fontId="31" fillId="0" borderId="0" xfId="6" applyFont="1" applyFill="1" applyBorder="1" applyAlignment="1">
      <alignment vertical="center" wrapText="1"/>
    </xf>
    <xf numFmtId="0" fontId="29" fillId="0" borderId="0" xfId="4" applyFont="1" applyAlignment="1">
      <alignment horizontal="left"/>
    </xf>
    <xf numFmtId="0" fontId="32" fillId="6" borderId="0" xfId="4" applyFont="1" applyFill="1" applyBorder="1" applyAlignment="1">
      <alignment horizontal="left" vertical="center"/>
    </xf>
    <xf numFmtId="0" fontId="31" fillId="7" borderId="39" xfId="4" applyFont="1" applyFill="1" applyBorder="1" applyAlignment="1">
      <alignment horizontal="center" vertical="center"/>
    </xf>
    <xf numFmtId="0" fontId="32" fillId="6" borderId="0" xfId="4" applyFont="1" applyFill="1" applyBorder="1" applyAlignment="1">
      <alignment horizontal="center" vertical="center"/>
    </xf>
    <xf numFmtId="0" fontId="29" fillId="0" borderId="0" xfId="4" applyFont="1" applyBorder="1"/>
    <xf numFmtId="165" fontId="31" fillId="0" borderId="0" xfId="4" applyNumberFormat="1" applyFont="1" applyFill="1" applyBorder="1" applyAlignment="1">
      <alignment vertical="center" wrapText="1"/>
    </xf>
    <xf numFmtId="0" fontId="0" fillId="0" borderId="23" xfId="0" applyFill="1" applyBorder="1"/>
    <xf numFmtId="0" fontId="38" fillId="0" borderId="0" xfId="0" applyFont="1" applyAlignment="1">
      <alignment horizontal="right"/>
    </xf>
    <xf numFmtId="0" fontId="38" fillId="0" borderId="0" xfId="0" applyFont="1"/>
    <xf numFmtId="0" fontId="39" fillId="0" borderId="17" xfId="0" applyFont="1" applyFill="1" applyBorder="1" applyAlignment="1">
      <alignment vertical="center"/>
    </xf>
    <xf numFmtId="0" fontId="39" fillId="0" borderId="17" xfId="0" applyFont="1" applyFill="1" applyBorder="1" applyAlignment="1">
      <alignment horizontal="center"/>
    </xf>
    <xf numFmtId="0" fontId="38" fillId="0" borderId="17" xfId="0" quotePrefix="1" applyFont="1" applyFill="1" applyBorder="1" applyAlignment="1">
      <alignment horizontal="center"/>
    </xf>
    <xf numFmtId="0" fontId="25" fillId="0" borderId="51" xfId="4" applyFont="1" applyBorder="1" applyAlignment="1">
      <alignment horizontal="left" vertical="center" wrapText="1"/>
    </xf>
    <xf numFmtId="0" fontId="25" fillId="0" borderId="52" xfId="4" applyFont="1" applyBorder="1" applyAlignment="1">
      <alignment horizontal="left" vertical="center" wrapText="1"/>
    </xf>
    <xf numFmtId="0" fontId="10" fillId="0" borderId="0" xfId="0" applyFont="1" applyFill="1" applyBorder="1" applyAlignment="1">
      <alignment horizontal="left"/>
    </xf>
    <xf numFmtId="0" fontId="32" fillId="6" borderId="0" xfId="4" applyFont="1" applyFill="1" applyBorder="1" applyAlignment="1">
      <alignment horizontal="center" vertical="center"/>
    </xf>
    <xf numFmtId="0" fontId="0" fillId="0" borderId="70" xfId="0" applyBorder="1" applyAlignment="1">
      <alignment horizontal="center"/>
    </xf>
    <xf numFmtId="0" fontId="0" fillId="0" borderId="71" xfId="0" applyBorder="1" applyAlignment="1">
      <alignment horizontal="center"/>
    </xf>
    <xf numFmtId="0" fontId="0" fillId="0" borderId="72" xfId="0" applyBorder="1" applyAlignment="1">
      <alignment horizontal="center"/>
    </xf>
    <xf numFmtId="0" fontId="43" fillId="3" borderId="9" xfId="0" applyFont="1" applyFill="1" applyBorder="1" applyAlignment="1">
      <alignment horizontal="center" vertical="center" wrapText="1"/>
    </xf>
    <xf numFmtId="0" fontId="44" fillId="0" borderId="20" xfId="0" applyFont="1" applyBorder="1" applyAlignment="1">
      <alignment horizontal="center" vertical="center"/>
    </xf>
    <xf numFmtId="0" fontId="44" fillId="0" borderId="23" xfId="0" applyFont="1" applyBorder="1" applyAlignment="1">
      <alignment horizontal="center" vertical="center"/>
    </xf>
    <xf numFmtId="0" fontId="44" fillId="0" borderId="25" xfId="0" applyFont="1" applyBorder="1" applyAlignment="1">
      <alignment horizontal="center" vertical="center"/>
    </xf>
    <xf numFmtId="0" fontId="32" fillId="6" borderId="59" xfId="4" applyFont="1" applyFill="1" applyBorder="1" applyAlignment="1">
      <alignment horizontal="left" vertical="center"/>
    </xf>
    <xf numFmtId="0" fontId="32" fillId="6" borderId="38" xfId="4" applyFont="1" applyFill="1" applyBorder="1" applyAlignment="1">
      <alignment horizontal="left" vertical="center"/>
    </xf>
    <xf numFmtId="0" fontId="32" fillId="6" borderId="60" xfId="4" applyFont="1" applyFill="1" applyBorder="1" applyAlignment="1">
      <alignment horizontal="left" vertical="center"/>
    </xf>
    <xf numFmtId="0" fontId="25" fillId="0" borderId="59" xfId="4" applyFont="1" applyFill="1" applyBorder="1" applyAlignment="1">
      <alignment horizontal="left" vertical="center" wrapText="1"/>
    </xf>
    <xf numFmtId="0" fontId="25" fillId="0" borderId="38" xfId="4" applyFont="1" applyFill="1" applyBorder="1" applyAlignment="1">
      <alignment horizontal="left" vertical="center" wrapText="1"/>
    </xf>
    <xf numFmtId="0" fontId="25" fillId="0" borderId="60" xfId="4" applyFont="1" applyFill="1" applyBorder="1" applyAlignment="1">
      <alignment horizontal="left" vertical="center" wrapText="1"/>
    </xf>
    <xf numFmtId="0" fontId="25" fillId="5" borderId="59" xfId="4" applyFont="1" applyFill="1" applyBorder="1" applyAlignment="1">
      <alignment horizontal="center" vertical="center" wrapText="1"/>
    </xf>
    <xf numFmtId="0" fontId="25" fillId="5" borderId="60" xfId="4" applyFont="1" applyFill="1" applyBorder="1" applyAlignment="1">
      <alignment horizontal="center" vertical="center" wrapText="1"/>
    </xf>
    <xf numFmtId="0" fontId="25" fillId="0" borderId="43" xfId="4" applyNumberFormat="1" applyFont="1" applyBorder="1" applyAlignment="1">
      <alignment horizontal="left" vertical="center" wrapText="1"/>
    </xf>
    <xf numFmtId="0" fontId="32" fillId="7" borderId="59" xfId="4" applyFont="1" applyFill="1" applyBorder="1" applyAlignment="1">
      <alignment horizontal="center" vertical="center"/>
    </xf>
    <xf numFmtId="0" fontId="32" fillId="7" borderId="38" xfId="4" applyFont="1" applyFill="1" applyBorder="1" applyAlignment="1">
      <alignment horizontal="center" vertical="center"/>
    </xf>
    <xf numFmtId="0" fontId="32" fillId="7" borderId="60" xfId="4" applyFont="1" applyFill="1" applyBorder="1" applyAlignment="1">
      <alignment horizontal="center" vertical="center"/>
    </xf>
    <xf numFmtId="165" fontId="31" fillId="0" borderId="0" xfId="4" applyNumberFormat="1" applyFont="1" applyBorder="1" applyAlignment="1">
      <alignment horizontal="center" vertical="center" wrapText="1"/>
    </xf>
    <xf numFmtId="0" fontId="32" fillId="7" borderId="48" xfId="4" applyFont="1" applyFill="1" applyBorder="1" applyAlignment="1">
      <alignment horizontal="center" vertical="center"/>
    </xf>
    <xf numFmtId="0" fontId="32" fillId="7" borderId="49" xfId="4" applyFont="1" applyFill="1" applyBorder="1" applyAlignment="1">
      <alignment horizontal="center" vertical="center"/>
    </xf>
    <xf numFmtId="0" fontId="32" fillId="7" borderId="50" xfId="4" applyFont="1" applyFill="1" applyBorder="1" applyAlignment="1">
      <alignment horizontal="center" vertical="center"/>
    </xf>
    <xf numFmtId="0" fontId="28" fillId="0" borderId="51" xfId="2" applyFont="1" applyBorder="1" applyAlignment="1">
      <alignment horizontal="left" vertical="center" wrapText="1"/>
    </xf>
    <xf numFmtId="0" fontId="28" fillId="0" borderId="0" xfId="2" applyFont="1" applyBorder="1" applyAlignment="1">
      <alignment horizontal="left" vertical="center" wrapText="1"/>
    </xf>
    <xf numFmtId="0" fontId="28" fillId="0" borderId="52" xfId="2" applyFont="1" applyBorder="1" applyAlignment="1">
      <alignment horizontal="left" vertical="center" wrapText="1"/>
    </xf>
    <xf numFmtId="0" fontId="35" fillId="5" borderId="62" xfId="0" applyFont="1" applyFill="1" applyBorder="1" applyAlignment="1">
      <alignment horizontal="center" vertical="center"/>
    </xf>
    <xf numFmtId="0" fontId="35" fillId="5" borderId="63" xfId="0" applyFont="1" applyFill="1" applyBorder="1" applyAlignment="1">
      <alignment horizontal="center" vertical="center"/>
    </xf>
    <xf numFmtId="0" fontId="35" fillId="5" borderId="64" xfId="0" applyFont="1" applyFill="1" applyBorder="1" applyAlignment="1">
      <alignment horizontal="center" vertical="center"/>
    </xf>
    <xf numFmtId="0" fontId="35" fillId="5" borderId="65" xfId="0" applyFont="1" applyFill="1" applyBorder="1" applyAlignment="1">
      <alignment horizontal="center" vertical="center"/>
    </xf>
    <xf numFmtId="0" fontId="35" fillId="5" borderId="0" xfId="0" applyFont="1" applyFill="1" applyBorder="1" applyAlignment="1">
      <alignment horizontal="center" vertical="center"/>
    </xf>
    <xf numFmtId="0" fontId="35" fillId="5" borderId="66" xfId="0" applyFont="1" applyFill="1" applyBorder="1" applyAlignment="1">
      <alignment horizontal="center" vertical="center"/>
    </xf>
    <xf numFmtId="0" fontId="35" fillId="5" borderId="56" xfId="0" applyFont="1" applyFill="1" applyBorder="1" applyAlignment="1">
      <alignment horizontal="center" vertical="center"/>
    </xf>
    <xf numFmtId="0" fontId="35" fillId="5" borderId="57" xfId="0" applyFont="1" applyFill="1" applyBorder="1" applyAlignment="1">
      <alignment horizontal="center" vertical="center"/>
    </xf>
    <xf numFmtId="0" fontId="35" fillId="5" borderId="58" xfId="0" applyFont="1" applyFill="1" applyBorder="1" applyAlignment="1">
      <alignment horizontal="center" vertical="center"/>
    </xf>
    <xf numFmtId="14" fontId="34" fillId="5" borderId="62" xfId="4" applyNumberFormat="1" applyFont="1" applyFill="1" applyBorder="1" applyAlignment="1">
      <alignment horizontal="center" vertical="center" wrapText="1"/>
    </xf>
    <xf numFmtId="14" fontId="34" fillId="5" borderId="63" xfId="4" applyNumberFormat="1" applyFont="1" applyFill="1" applyBorder="1" applyAlignment="1">
      <alignment horizontal="center" vertical="center" wrapText="1"/>
    </xf>
    <xf numFmtId="14" fontId="34" fillId="5" borderId="64" xfId="4" applyNumberFormat="1" applyFont="1" applyFill="1" applyBorder="1" applyAlignment="1">
      <alignment horizontal="center" vertical="center" wrapText="1"/>
    </xf>
    <xf numFmtId="14" fontId="34" fillId="5" borderId="65" xfId="4" applyNumberFormat="1" applyFont="1" applyFill="1" applyBorder="1" applyAlignment="1">
      <alignment horizontal="center" vertical="center" wrapText="1"/>
    </xf>
    <xf numFmtId="14" fontId="34" fillId="5" borderId="0" xfId="4" applyNumberFormat="1" applyFont="1" applyFill="1" applyBorder="1" applyAlignment="1">
      <alignment horizontal="center" vertical="center" wrapText="1"/>
    </xf>
    <xf numFmtId="14" fontId="34" fillId="5" borderId="66" xfId="4" applyNumberFormat="1" applyFont="1" applyFill="1" applyBorder="1" applyAlignment="1">
      <alignment horizontal="center" vertical="center" wrapText="1"/>
    </xf>
    <xf numFmtId="14" fontId="34" fillId="5" borderId="56" xfId="4" applyNumberFormat="1" applyFont="1" applyFill="1" applyBorder="1" applyAlignment="1">
      <alignment horizontal="center" vertical="center" wrapText="1"/>
    </xf>
    <xf numFmtId="14" fontId="34" fillId="5" borderId="57" xfId="4" applyNumberFormat="1" applyFont="1" applyFill="1" applyBorder="1" applyAlignment="1">
      <alignment horizontal="center" vertical="center" wrapText="1"/>
    </xf>
    <xf numFmtId="14" fontId="34" fillId="5" borderId="58" xfId="4" applyNumberFormat="1" applyFont="1" applyFill="1" applyBorder="1" applyAlignment="1">
      <alignment horizontal="center" vertical="center" wrapText="1"/>
    </xf>
    <xf numFmtId="0" fontId="32" fillId="6" borderId="0" xfId="4" applyFont="1" applyFill="1" applyBorder="1" applyAlignment="1">
      <alignment horizontal="center" vertical="center"/>
    </xf>
    <xf numFmtId="0" fontId="32" fillId="6" borderId="59" xfId="4" applyFont="1" applyFill="1" applyBorder="1" applyAlignment="1">
      <alignment horizontal="center" vertical="center"/>
    </xf>
    <xf numFmtId="0" fontId="32" fillId="6" borderId="38" xfId="4" applyFont="1" applyFill="1" applyBorder="1" applyAlignment="1">
      <alignment horizontal="center" vertical="center"/>
    </xf>
    <xf numFmtId="0" fontId="32" fillId="6" borderId="60" xfId="4" applyFont="1" applyFill="1" applyBorder="1" applyAlignment="1">
      <alignment horizontal="center" vertical="center"/>
    </xf>
    <xf numFmtId="0" fontId="30" fillId="3" borderId="40" xfId="4" applyFont="1" applyFill="1" applyBorder="1" applyAlignment="1">
      <alignment horizontal="center" vertical="center"/>
    </xf>
    <xf numFmtId="0" fontId="30" fillId="3" borderId="41" xfId="4" applyFont="1" applyFill="1" applyBorder="1" applyAlignment="1">
      <alignment horizontal="center" vertical="center"/>
    </xf>
    <xf numFmtId="0" fontId="30" fillId="3" borderId="42" xfId="4" applyFont="1" applyFill="1" applyBorder="1" applyAlignment="1">
      <alignment horizontal="center" vertical="center"/>
    </xf>
    <xf numFmtId="0" fontId="22" fillId="3" borderId="40" xfId="4" applyFont="1" applyFill="1" applyBorder="1" applyAlignment="1">
      <alignment horizontal="center" vertical="center"/>
    </xf>
    <xf numFmtId="0" fontId="22" fillId="3" borderId="41" xfId="4" applyFont="1" applyFill="1" applyBorder="1" applyAlignment="1">
      <alignment horizontal="center" vertical="center"/>
    </xf>
    <xf numFmtId="0" fontId="22" fillId="3" borderId="42" xfId="4" applyFont="1" applyFill="1" applyBorder="1" applyAlignment="1">
      <alignment horizontal="center" vertical="center"/>
    </xf>
    <xf numFmtId="0" fontId="28" fillId="0" borderId="51" xfId="2" applyFont="1" applyFill="1" applyBorder="1" applyAlignment="1">
      <alignment horizontal="left" vertical="center" wrapText="1"/>
    </xf>
    <xf numFmtId="0" fontId="28" fillId="0" borderId="0" xfId="2" applyFont="1" applyFill="1" applyBorder="1" applyAlignment="1">
      <alignment horizontal="left" vertical="center" wrapText="1"/>
    </xf>
    <xf numFmtId="0" fontId="28" fillId="0" borderId="52" xfId="2" applyFont="1" applyFill="1" applyBorder="1" applyAlignment="1">
      <alignment horizontal="left" vertical="center" wrapText="1"/>
    </xf>
    <xf numFmtId="0" fontId="25" fillId="0" borderId="59" xfId="4" applyFont="1" applyFill="1" applyBorder="1" applyAlignment="1">
      <alignment horizontal="center" vertical="center" wrapText="1"/>
    </xf>
    <xf numFmtId="0" fontId="25" fillId="0" borderId="60" xfId="4" applyFont="1" applyFill="1" applyBorder="1" applyAlignment="1">
      <alignment horizontal="center" vertical="center" wrapText="1"/>
    </xf>
    <xf numFmtId="0" fontId="25" fillId="0" borderId="51" xfId="4" applyFont="1" applyBorder="1" applyAlignment="1">
      <alignment horizontal="left" vertical="center" wrapText="1"/>
    </xf>
    <xf numFmtId="0" fontId="25" fillId="0" borderId="0" xfId="4" applyFont="1" applyBorder="1" applyAlignment="1">
      <alignment horizontal="left" vertical="center" wrapText="1"/>
    </xf>
    <xf numFmtId="0" fontId="25" fillId="0" borderId="52" xfId="4" applyFont="1" applyBorder="1" applyAlignment="1">
      <alignment horizontal="left" vertical="center" wrapText="1"/>
    </xf>
    <xf numFmtId="0" fontId="24" fillId="3" borderId="40" xfId="4" applyFont="1" applyFill="1" applyBorder="1" applyAlignment="1">
      <alignment horizontal="left" vertical="center"/>
    </xf>
    <xf numFmtId="0" fontId="24" fillId="3" borderId="41" xfId="4" applyFont="1" applyFill="1" applyBorder="1" applyAlignment="1">
      <alignment horizontal="left" vertical="center"/>
    </xf>
    <xf numFmtId="0" fontId="24" fillId="3" borderId="42" xfId="4" applyFont="1" applyFill="1" applyBorder="1" applyAlignment="1">
      <alignment horizontal="left" vertical="center"/>
    </xf>
    <xf numFmtId="0" fontId="26" fillId="0" borderId="43" xfId="4" applyNumberFormat="1" applyFont="1" applyBorder="1" applyAlignment="1">
      <alignment horizontal="left" vertical="center" wrapText="1"/>
    </xf>
    <xf numFmtId="0" fontId="25" fillId="5" borderId="43" xfId="4" applyNumberFormat="1" applyFont="1" applyFill="1" applyBorder="1" applyAlignment="1">
      <alignment horizontal="center" vertical="center" wrapText="1"/>
    </xf>
    <xf numFmtId="0" fontId="26" fillId="0" borderId="44" xfId="4" applyNumberFormat="1" applyFont="1" applyBorder="1" applyAlignment="1">
      <alignment horizontal="left" vertical="center" wrapText="1"/>
    </xf>
    <xf numFmtId="0" fontId="26" fillId="0" borderId="45" xfId="4" applyNumberFormat="1" applyFont="1" applyBorder="1" applyAlignment="1">
      <alignment horizontal="left" vertical="center" wrapText="1"/>
    </xf>
    <xf numFmtId="0" fontId="26" fillId="0" borderId="46" xfId="4" applyNumberFormat="1" applyFont="1" applyBorder="1" applyAlignment="1">
      <alignment horizontal="left" vertical="center" wrapText="1"/>
    </xf>
    <xf numFmtId="0" fontId="25" fillId="5" borderId="44" xfId="4" applyNumberFormat="1" applyFont="1" applyFill="1" applyBorder="1" applyAlignment="1">
      <alignment horizontal="center" vertical="center" wrapText="1"/>
    </xf>
    <xf numFmtId="0" fontId="25" fillId="5" borderId="45" xfId="4" applyNumberFormat="1" applyFont="1" applyFill="1" applyBorder="1" applyAlignment="1">
      <alignment horizontal="center" vertical="center" wrapText="1"/>
    </xf>
    <xf numFmtId="0" fontId="25" fillId="5" borderId="46" xfId="4" applyNumberFormat="1" applyFont="1" applyFill="1" applyBorder="1" applyAlignment="1">
      <alignment horizontal="center" vertical="center" wrapText="1"/>
    </xf>
    <xf numFmtId="0" fontId="25" fillId="0" borderId="48" xfId="4" applyFont="1" applyBorder="1" applyAlignment="1">
      <alignment horizontal="center" vertical="center" wrapText="1"/>
    </xf>
    <xf numFmtId="0" fontId="25" fillId="0" borderId="49" xfId="4" applyFont="1" applyBorder="1" applyAlignment="1">
      <alignment horizontal="center" vertical="center" wrapText="1"/>
    </xf>
    <xf numFmtId="0" fontId="25" fillId="0" borderId="50" xfId="4" applyFont="1" applyBorder="1" applyAlignment="1">
      <alignment horizontal="center" vertical="center" wrapText="1"/>
    </xf>
    <xf numFmtId="0" fontId="40" fillId="0" borderId="0" xfId="4" applyFont="1" applyBorder="1" applyAlignment="1">
      <alignment horizontal="left" vertical="center" wrapText="1"/>
    </xf>
    <xf numFmtId="0" fontId="40" fillId="0" borderId="0" xfId="4" applyFont="1" applyFill="1" applyBorder="1" applyAlignment="1">
      <alignment horizontal="left" vertical="center" wrapText="1"/>
    </xf>
    <xf numFmtId="0" fontId="27" fillId="5" borderId="43" xfId="5" applyNumberFormat="1" applyFill="1" applyBorder="1" applyAlignment="1" applyProtection="1">
      <alignment horizontal="center" vertical="center" wrapText="1"/>
    </xf>
    <xf numFmtId="0" fontId="28" fillId="0" borderId="51" xfId="4" applyFont="1" applyFill="1" applyBorder="1" applyAlignment="1">
      <alignment horizontal="left" vertical="center" wrapText="1"/>
    </xf>
    <xf numFmtId="0" fontId="28" fillId="0" borderId="0" xfId="4" applyFont="1" applyFill="1" applyBorder="1" applyAlignment="1">
      <alignment horizontal="left" vertical="center" wrapText="1"/>
    </xf>
    <xf numFmtId="0" fontId="28" fillId="0" borderId="52" xfId="4" applyFont="1" applyFill="1" applyBorder="1" applyAlignment="1">
      <alignment horizontal="left" vertical="center" wrapText="1"/>
    </xf>
    <xf numFmtId="0" fontId="28" fillId="0" borderId="53" xfId="4" applyFont="1" applyFill="1" applyBorder="1" applyAlignment="1">
      <alignment horizontal="left" vertical="center" wrapText="1"/>
    </xf>
    <xf numFmtId="0" fontId="28" fillId="0" borderId="54" xfId="4" applyFont="1" applyFill="1" applyBorder="1" applyAlignment="1">
      <alignment horizontal="left" vertical="center" wrapText="1"/>
    </xf>
    <xf numFmtId="0" fontId="28" fillId="0" borderId="55" xfId="4" applyFont="1" applyFill="1" applyBorder="1" applyAlignment="1">
      <alignment horizontal="left" vertical="center" wrapText="1"/>
    </xf>
    <xf numFmtId="0" fontId="25" fillId="0" borderId="51" xfId="4" applyFont="1" applyBorder="1" applyAlignment="1">
      <alignment horizontal="center" vertical="center" wrapText="1"/>
    </xf>
    <xf numFmtId="0" fontId="25" fillId="0" borderId="0" xfId="4" applyFont="1" applyBorder="1" applyAlignment="1">
      <alignment horizontal="center" vertical="center" wrapText="1"/>
    </xf>
    <xf numFmtId="0" fontId="25" fillId="0" borderId="52" xfId="4" applyFont="1" applyBorder="1" applyAlignment="1">
      <alignment horizontal="center" vertical="center" wrapText="1"/>
    </xf>
    <xf numFmtId="0" fontId="25" fillId="0" borderId="59" xfId="2" applyFont="1" applyFill="1" applyBorder="1" applyAlignment="1">
      <alignment horizontal="left" vertical="center" wrapText="1"/>
    </xf>
    <xf numFmtId="0" fontId="25" fillId="0" borderId="38" xfId="2" applyFont="1" applyFill="1" applyBorder="1" applyAlignment="1">
      <alignment horizontal="left" vertical="center" wrapText="1"/>
    </xf>
    <xf numFmtId="0" fontId="25" fillId="0" borderId="60" xfId="2" applyFont="1" applyFill="1" applyBorder="1" applyAlignment="1">
      <alignment horizontal="left" vertical="center" wrapText="1"/>
    </xf>
    <xf numFmtId="0" fontId="25" fillId="0" borderId="48" xfId="2" applyFont="1" applyFill="1" applyBorder="1" applyAlignment="1">
      <alignment horizontal="left" vertical="center" wrapText="1"/>
    </xf>
    <xf numFmtId="0" fontId="25" fillId="0" borderId="49" xfId="2" applyFont="1" applyFill="1" applyBorder="1" applyAlignment="1">
      <alignment horizontal="left" vertical="center" wrapText="1"/>
    </xf>
    <xf numFmtId="0" fontId="25" fillId="0" borderId="50" xfId="2" applyFont="1" applyFill="1" applyBorder="1" applyAlignment="1">
      <alignment horizontal="left" vertical="center" wrapText="1"/>
    </xf>
    <xf numFmtId="0" fontId="25" fillId="0" borderId="51" xfId="2" applyFont="1" applyFill="1" applyBorder="1" applyAlignment="1">
      <alignment horizontal="left" vertical="center" wrapText="1"/>
    </xf>
    <xf numFmtId="0" fontId="25" fillId="0" borderId="0" xfId="2" applyFont="1" applyFill="1" applyBorder="1" applyAlignment="1">
      <alignment horizontal="left" vertical="center" wrapText="1"/>
    </xf>
    <xf numFmtId="0" fontId="25" fillId="0" borderId="52" xfId="2" applyFont="1" applyFill="1" applyBorder="1" applyAlignment="1">
      <alignment horizontal="left" vertical="center" wrapText="1"/>
    </xf>
    <xf numFmtId="0" fontId="25" fillId="0" borderId="53" xfId="2" applyFont="1" applyFill="1" applyBorder="1" applyAlignment="1">
      <alignment horizontal="left" vertical="center" wrapText="1"/>
    </xf>
    <xf numFmtId="0" fontId="25" fillId="0" borderId="54" xfId="2" applyFont="1" applyFill="1" applyBorder="1" applyAlignment="1">
      <alignment horizontal="left" vertical="center" wrapText="1"/>
    </xf>
    <xf numFmtId="0" fontId="25" fillId="0" borderId="55" xfId="2" applyFont="1" applyFill="1" applyBorder="1" applyAlignment="1">
      <alignment horizontal="left" vertical="center" wrapText="1"/>
    </xf>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2" xfId="0" applyFont="1" applyFill="1" applyBorder="1" applyAlignment="1">
      <alignment horizontal="center" vertical="center"/>
    </xf>
    <xf numFmtId="0" fontId="14" fillId="3" borderId="67" xfId="2" applyFont="1" applyFill="1" applyBorder="1" applyAlignment="1">
      <alignment horizontal="left" vertical="center"/>
    </xf>
    <xf numFmtId="0" fontId="14" fillId="3" borderId="69" xfId="2" applyFont="1" applyFill="1" applyBorder="1" applyAlignment="1">
      <alignment horizontal="left" vertical="center"/>
    </xf>
    <xf numFmtId="0" fontId="14" fillId="3" borderId="68" xfId="2" applyFont="1" applyFill="1" applyBorder="1" applyAlignment="1">
      <alignment horizontal="left" vertical="center"/>
    </xf>
  </cellXfs>
  <cellStyles count="8">
    <cellStyle name="Currency 2" xfId="3"/>
    <cellStyle name="Explanatory Text" xfId="1" builtinId="53"/>
    <cellStyle name="Hyperlink 2" xfId="5"/>
    <cellStyle name="Normal" xfId="0" builtinId="0"/>
    <cellStyle name="Normal 2" xfId="2"/>
    <cellStyle name="Normal 2 2" xfId="7"/>
    <cellStyle name="Normal 3" xfId="4"/>
    <cellStyle name="Percent 2" xfId="6"/>
  </cellStyles>
  <dxfs count="0"/>
  <tableStyles count="0" defaultTableStyle="TableStyleMedium2" defaultPivotStyle="PivotStyleLight16"/>
  <colors>
    <mruColors>
      <color rgb="FFCB33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173182</xdr:colOff>
      <xdr:row>0</xdr:row>
      <xdr:rowOff>0</xdr:rowOff>
    </xdr:from>
    <xdr:to>
      <xdr:col>13</xdr:col>
      <xdr:colOff>447531</xdr:colOff>
      <xdr:row>27</xdr:row>
      <xdr:rowOff>27929</xdr:rowOff>
    </xdr:to>
    <xdr:pic>
      <xdr:nvPicPr>
        <xdr:cNvPr id="2" name="Picture 1"/>
        <xdr:cNvPicPr>
          <a:picLocks noChangeAspect="1"/>
        </xdr:cNvPicPr>
      </xdr:nvPicPr>
      <xdr:blipFill>
        <a:blip xmlns:r="http://schemas.openxmlformats.org/officeDocument/2006/relationships" r:embed="rId1"/>
        <a:stretch>
          <a:fillRect/>
        </a:stretch>
      </xdr:blipFill>
      <xdr:spPr>
        <a:xfrm>
          <a:off x="779318" y="0"/>
          <a:ext cx="8076190" cy="51714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Q203"/>
  <sheetViews>
    <sheetView showGridLines="0" tabSelected="1" zoomScaleSheetLayoutView="100" workbookViewId="0">
      <selection activeCell="B2" sqref="B2:N2"/>
    </sheetView>
  </sheetViews>
  <sheetFormatPr defaultColWidth="9.140625" defaultRowHeight="14.25" x14ac:dyDescent="0.2"/>
  <cols>
    <col min="1" max="4" width="9.140625" style="61"/>
    <col min="5" max="5" width="4.85546875" style="61" customWidth="1"/>
    <col min="6" max="6" width="9.140625" style="61"/>
    <col min="7" max="7" width="2.7109375" style="61" customWidth="1"/>
    <col min="8" max="8" width="9.140625" style="61"/>
    <col min="9" max="9" width="2.7109375" style="61" customWidth="1"/>
    <col min="10" max="10" width="9.140625" style="61"/>
    <col min="11" max="11" width="2.7109375" style="61" customWidth="1"/>
    <col min="12" max="12" width="10.140625" style="61" customWidth="1"/>
    <col min="13" max="13" width="2.42578125" style="83" customWidth="1"/>
    <col min="14" max="14" width="9.140625" style="61" customWidth="1"/>
    <col min="15" max="16384" width="9.140625" style="61"/>
  </cols>
  <sheetData>
    <row r="2" spans="2:14" ht="30" customHeight="1" x14ac:dyDescent="0.2">
      <c r="B2" s="197" t="s">
        <v>137</v>
      </c>
      <c r="C2" s="198"/>
      <c r="D2" s="198"/>
      <c r="E2" s="198"/>
      <c r="F2" s="198"/>
      <c r="G2" s="198"/>
      <c r="H2" s="198"/>
      <c r="I2" s="198"/>
      <c r="J2" s="198"/>
      <c r="K2" s="198"/>
      <c r="L2" s="198"/>
      <c r="M2" s="198"/>
      <c r="N2" s="199"/>
    </row>
    <row r="3" spans="2:14" ht="3.75" customHeight="1" x14ac:dyDescent="0.2"/>
    <row r="4" spans="2:14" ht="24" customHeight="1" x14ac:dyDescent="0.2">
      <c r="B4" s="197" t="s">
        <v>212</v>
      </c>
      <c r="C4" s="198"/>
      <c r="D4" s="198"/>
      <c r="E4" s="198"/>
      <c r="F4" s="198"/>
      <c r="G4" s="198"/>
      <c r="H4" s="198"/>
      <c r="I4" s="198"/>
      <c r="J4" s="198"/>
      <c r="K4" s="198"/>
      <c r="L4" s="198"/>
      <c r="M4" s="198"/>
      <c r="N4" s="199"/>
    </row>
    <row r="5" spans="2:14" ht="3.75" customHeight="1" x14ac:dyDescent="0.2"/>
    <row r="6" spans="2:14" x14ac:dyDescent="0.2">
      <c r="B6" s="208" t="s">
        <v>138</v>
      </c>
      <c r="C6" s="209"/>
      <c r="D6" s="209"/>
      <c r="E6" s="209"/>
      <c r="F6" s="209"/>
      <c r="G6" s="209"/>
      <c r="H6" s="209"/>
      <c r="I6" s="209"/>
      <c r="J6" s="209"/>
      <c r="K6" s="209"/>
      <c r="L6" s="209"/>
      <c r="M6" s="209"/>
      <c r="N6" s="210"/>
    </row>
    <row r="7" spans="2:14" ht="3.75" customHeight="1" x14ac:dyDescent="0.2">
      <c r="B7" s="62"/>
      <c r="C7" s="62"/>
      <c r="D7" s="62"/>
      <c r="E7" s="62"/>
      <c r="F7" s="62"/>
      <c r="G7" s="62"/>
      <c r="H7" s="62"/>
      <c r="I7" s="62"/>
      <c r="J7" s="62"/>
      <c r="K7" s="62"/>
      <c r="L7" s="62"/>
      <c r="M7" s="84"/>
      <c r="N7" s="62"/>
    </row>
    <row r="8" spans="2:14" x14ac:dyDescent="0.2">
      <c r="B8" s="211" t="s">
        <v>139</v>
      </c>
      <c r="C8" s="211"/>
      <c r="D8" s="211"/>
      <c r="E8" s="212"/>
      <c r="F8" s="212"/>
      <c r="G8" s="212"/>
      <c r="H8" s="212"/>
      <c r="I8" s="212"/>
      <c r="J8" s="212"/>
      <c r="K8" s="212"/>
      <c r="L8" s="212"/>
      <c r="M8" s="212"/>
      <c r="N8" s="212"/>
    </row>
    <row r="9" spans="2:14" ht="26.25" customHeight="1" x14ac:dyDescent="0.2">
      <c r="B9" s="213" t="s">
        <v>140</v>
      </c>
      <c r="C9" s="214"/>
      <c r="D9" s="215"/>
      <c r="E9" s="216"/>
      <c r="F9" s="217"/>
      <c r="G9" s="217"/>
      <c r="H9" s="217"/>
      <c r="I9" s="217"/>
      <c r="J9" s="217"/>
      <c r="K9" s="217"/>
      <c r="L9" s="217"/>
      <c r="M9" s="217"/>
      <c r="N9" s="218"/>
    </row>
    <row r="10" spans="2:14" x14ac:dyDescent="0.2">
      <c r="B10" s="211" t="s">
        <v>141</v>
      </c>
      <c r="C10" s="211"/>
      <c r="D10" s="211"/>
      <c r="E10" s="212"/>
      <c r="F10" s="212"/>
      <c r="G10" s="212"/>
      <c r="H10" s="212"/>
      <c r="I10" s="212"/>
      <c r="J10" s="212"/>
      <c r="K10" s="212"/>
      <c r="L10" s="212"/>
      <c r="M10" s="212"/>
      <c r="N10" s="212"/>
    </row>
    <row r="11" spans="2:14" x14ac:dyDescent="0.2">
      <c r="B11" s="211" t="s">
        <v>142</v>
      </c>
      <c r="C11" s="211"/>
      <c r="D11" s="211"/>
      <c r="E11" s="212"/>
      <c r="F11" s="212"/>
      <c r="G11" s="212"/>
      <c r="H11" s="212"/>
      <c r="I11" s="212"/>
      <c r="J11" s="212"/>
      <c r="K11" s="212"/>
      <c r="L11" s="212"/>
      <c r="M11" s="212"/>
      <c r="N11" s="212"/>
    </row>
    <row r="12" spans="2:14" ht="15" x14ac:dyDescent="0.2">
      <c r="B12" s="211" t="s">
        <v>143</v>
      </c>
      <c r="C12" s="211"/>
      <c r="D12" s="211"/>
      <c r="E12" s="224"/>
      <c r="F12" s="212"/>
      <c r="G12" s="212"/>
      <c r="H12" s="212"/>
      <c r="I12" s="212"/>
      <c r="J12" s="212"/>
      <c r="K12" s="212"/>
      <c r="L12" s="212"/>
      <c r="M12" s="212"/>
      <c r="N12" s="212"/>
    </row>
    <row r="13" spans="2:14" x14ac:dyDescent="0.2">
      <c r="B13" s="211" t="s">
        <v>144</v>
      </c>
      <c r="C13" s="211"/>
      <c r="D13" s="211"/>
      <c r="E13" s="212"/>
      <c r="F13" s="212"/>
      <c r="G13" s="212"/>
      <c r="H13" s="212"/>
      <c r="I13" s="212"/>
      <c r="J13" s="212"/>
      <c r="K13" s="212"/>
      <c r="L13" s="212"/>
      <c r="M13" s="212"/>
      <c r="N13" s="212"/>
    </row>
    <row r="14" spans="2:14" x14ac:dyDescent="0.2">
      <c r="B14" s="211" t="s">
        <v>145</v>
      </c>
      <c r="C14" s="211"/>
      <c r="D14" s="211"/>
      <c r="E14" s="212"/>
      <c r="F14" s="212"/>
      <c r="G14" s="212"/>
      <c r="H14" s="212"/>
      <c r="I14" s="212"/>
      <c r="J14" s="212"/>
      <c r="K14" s="212"/>
      <c r="L14" s="212"/>
      <c r="M14" s="212"/>
      <c r="N14" s="212"/>
    </row>
    <row r="15" spans="2:14" x14ac:dyDescent="0.2">
      <c r="B15" s="211" t="s">
        <v>146</v>
      </c>
      <c r="C15" s="211"/>
      <c r="D15" s="211"/>
      <c r="E15" s="212"/>
      <c r="F15" s="212"/>
      <c r="G15" s="212"/>
      <c r="H15" s="212"/>
      <c r="I15" s="212"/>
      <c r="J15" s="212"/>
      <c r="K15" s="212"/>
      <c r="L15" s="212"/>
      <c r="M15" s="212"/>
      <c r="N15" s="212"/>
    </row>
    <row r="16" spans="2:14" ht="3.75" customHeight="1" x14ac:dyDescent="0.2">
      <c r="B16" s="62"/>
      <c r="C16" s="62"/>
      <c r="D16" s="62"/>
      <c r="E16" s="62"/>
      <c r="F16" s="62"/>
      <c r="G16" s="62"/>
      <c r="H16" s="62"/>
      <c r="I16" s="62"/>
      <c r="J16" s="62"/>
      <c r="K16" s="62"/>
      <c r="L16" s="62"/>
      <c r="M16" s="84"/>
      <c r="N16" s="62"/>
    </row>
    <row r="17" spans="2:14" ht="24" customHeight="1" x14ac:dyDescent="0.2">
      <c r="B17" s="197" t="s">
        <v>147</v>
      </c>
      <c r="C17" s="198"/>
      <c r="D17" s="198"/>
      <c r="E17" s="198"/>
      <c r="F17" s="198"/>
      <c r="G17" s="198"/>
      <c r="H17" s="198"/>
      <c r="I17" s="198"/>
      <c r="J17" s="198"/>
      <c r="K17" s="198"/>
      <c r="L17" s="198"/>
      <c r="M17" s="198"/>
      <c r="N17" s="199"/>
    </row>
    <row r="18" spans="2:14" ht="3.75" customHeight="1" x14ac:dyDescent="0.2">
      <c r="B18" s="63"/>
      <c r="C18" s="63"/>
      <c r="D18" s="63"/>
      <c r="E18" s="63"/>
      <c r="F18" s="63"/>
      <c r="G18" s="63"/>
      <c r="H18" s="63"/>
      <c r="I18" s="63"/>
      <c r="J18" s="63"/>
      <c r="K18" s="63"/>
      <c r="L18" s="63"/>
      <c r="M18" s="97"/>
      <c r="N18" s="63"/>
    </row>
    <row r="19" spans="2:14" ht="3.75" customHeight="1" x14ac:dyDescent="0.2">
      <c r="B19" s="219"/>
      <c r="C19" s="220"/>
      <c r="D19" s="220"/>
      <c r="E19" s="220"/>
      <c r="F19" s="220"/>
      <c r="G19" s="220"/>
      <c r="H19" s="220"/>
      <c r="I19" s="220"/>
      <c r="J19" s="220"/>
      <c r="K19" s="220"/>
      <c r="L19" s="220"/>
      <c r="M19" s="220"/>
      <c r="N19" s="221"/>
    </row>
    <row r="20" spans="2:14" ht="7.5" customHeight="1" x14ac:dyDescent="0.2">
      <c r="B20" s="99"/>
      <c r="C20" s="100"/>
      <c r="D20" s="100"/>
      <c r="E20" s="100"/>
      <c r="F20" s="100"/>
      <c r="G20" s="100"/>
      <c r="H20" s="100"/>
      <c r="I20" s="100"/>
      <c r="J20" s="100"/>
      <c r="K20" s="100"/>
      <c r="L20" s="100"/>
      <c r="M20" s="100"/>
      <c r="N20" s="101"/>
    </row>
    <row r="21" spans="2:14" x14ac:dyDescent="0.2">
      <c r="B21" s="225" t="s">
        <v>198</v>
      </c>
      <c r="C21" s="226"/>
      <c r="D21" s="226"/>
      <c r="E21" s="226"/>
      <c r="F21" s="226"/>
      <c r="G21" s="226"/>
      <c r="H21" s="226"/>
      <c r="I21" s="226"/>
      <c r="J21" s="226"/>
      <c r="K21" s="226"/>
      <c r="L21" s="226"/>
      <c r="M21" s="226"/>
      <c r="N21" s="227"/>
    </row>
    <row r="22" spans="2:14" s="83" customFormat="1" ht="4.5" customHeight="1" x14ac:dyDescent="0.2">
      <c r="B22" s="104"/>
      <c r="C22" s="105"/>
      <c r="D22" s="105"/>
      <c r="E22" s="105"/>
      <c r="F22" s="105"/>
      <c r="G22" s="105"/>
      <c r="H22" s="105"/>
      <c r="I22" s="105"/>
      <c r="J22" s="105"/>
      <c r="K22" s="105"/>
      <c r="L22" s="105"/>
      <c r="M22" s="105"/>
      <c r="N22" s="106"/>
    </row>
    <row r="23" spans="2:14" ht="16.5" customHeight="1" x14ac:dyDescent="0.2">
      <c r="B23" s="225" t="s">
        <v>199</v>
      </c>
      <c r="C23" s="226"/>
      <c r="D23" s="226"/>
      <c r="E23" s="226"/>
      <c r="F23" s="226"/>
      <c r="G23" s="226"/>
      <c r="H23" s="226"/>
      <c r="I23" s="226"/>
      <c r="J23" s="226"/>
      <c r="K23" s="226"/>
      <c r="L23" s="226"/>
      <c r="M23" s="226"/>
      <c r="N23" s="227"/>
    </row>
    <row r="24" spans="2:14" s="83" customFormat="1" ht="5.25" customHeight="1" x14ac:dyDescent="0.2">
      <c r="B24" s="104"/>
      <c r="C24" s="105"/>
      <c r="D24" s="105"/>
      <c r="E24" s="105"/>
      <c r="F24" s="105"/>
      <c r="G24" s="105"/>
      <c r="H24" s="105"/>
      <c r="I24" s="105"/>
      <c r="J24" s="105"/>
      <c r="K24" s="105"/>
      <c r="L24" s="105"/>
      <c r="M24" s="105"/>
      <c r="N24" s="106"/>
    </row>
    <row r="25" spans="2:14" x14ac:dyDescent="0.2">
      <c r="B25" s="200" t="s">
        <v>200</v>
      </c>
      <c r="C25" s="201"/>
      <c r="D25" s="201"/>
      <c r="E25" s="201"/>
      <c r="F25" s="201"/>
      <c r="G25" s="201"/>
      <c r="H25" s="201"/>
      <c r="I25" s="201"/>
      <c r="J25" s="201"/>
      <c r="K25" s="201"/>
      <c r="L25" s="201"/>
      <c r="M25" s="201"/>
      <c r="N25" s="202"/>
    </row>
    <row r="26" spans="2:14" ht="3.75" customHeight="1" x14ac:dyDescent="0.2">
      <c r="B26" s="102"/>
      <c r="C26" s="98"/>
      <c r="D26" s="98"/>
      <c r="E26" s="98"/>
      <c r="F26" s="98"/>
      <c r="G26" s="98"/>
      <c r="H26" s="98"/>
      <c r="I26" s="98"/>
      <c r="J26" s="98"/>
      <c r="K26" s="98"/>
      <c r="L26" s="98"/>
      <c r="M26" s="98"/>
      <c r="N26" s="103"/>
    </row>
    <row r="27" spans="2:14" ht="2.25" customHeight="1" x14ac:dyDescent="0.2">
      <c r="B27" s="200" t="s">
        <v>201</v>
      </c>
      <c r="C27" s="201"/>
      <c r="D27" s="201"/>
      <c r="E27" s="201"/>
      <c r="F27" s="201"/>
      <c r="G27" s="201"/>
      <c r="H27" s="201"/>
      <c r="I27" s="201"/>
      <c r="J27" s="201"/>
      <c r="K27" s="201"/>
      <c r="L27" s="201"/>
      <c r="M27" s="201"/>
      <c r="N27" s="202"/>
    </row>
    <row r="28" spans="2:14" ht="14.25" customHeight="1" x14ac:dyDescent="0.2">
      <c r="B28" s="200"/>
      <c r="C28" s="201"/>
      <c r="D28" s="201"/>
      <c r="E28" s="201"/>
      <c r="F28" s="201"/>
      <c r="G28" s="201"/>
      <c r="H28" s="201"/>
      <c r="I28" s="201"/>
      <c r="J28" s="201"/>
      <c r="K28" s="201"/>
      <c r="L28" s="201"/>
      <c r="M28" s="201"/>
      <c r="N28" s="202"/>
    </row>
    <row r="29" spans="2:14" ht="14.25" customHeight="1" x14ac:dyDescent="0.2">
      <c r="B29" s="200"/>
      <c r="C29" s="201"/>
      <c r="D29" s="201"/>
      <c r="E29" s="201"/>
      <c r="F29" s="201"/>
      <c r="G29" s="201"/>
      <c r="H29" s="201"/>
      <c r="I29" s="201"/>
      <c r="J29" s="201"/>
      <c r="K29" s="201"/>
      <c r="L29" s="201"/>
      <c r="M29" s="201"/>
      <c r="N29" s="202"/>
    </row>
    <row r="30" spans="2:14" ht="14.25" customHeight="1" x14ac:dyDescent="0.2">
      <c r="B30" s="169" t="s">
        <v>197</v>
      </c>
      <c r="C30" s="170"/>
      <c r="D30" s="170"/>
      <c r="E30" s="170"/>
      <c r="F30" s="170"/>
      <c r="G30" s="170"/>
      <c r="H30" s="170"/>
      <c r="I30" s="170"/>
      <c r="J30" s="170"/>
      <c r="K30" s="170"/>
      <c r="L30" s="170"/>
      <c r="M30" s="170"/>
      <c r="N30" s="171"/>
    </row>
    <row r="31" spans="2:14" ht="14.25" customHeight="1" x14ac:dyDescent="0.2">
      <c r="B31" s="169"/>
      <c r="C31" s="170"/>
      <c r="D31" s="170"/>
      <c r="E31" s="170"/>
      <c r="F31" s="170"/>
      <c r="G31" s="170"/>
      <c r="H31" s="170"/>
      <c r="I31" s="170"/>
      <c r="J31" s="170"/>
      <c r="K31" s="170"/>
      <c r="L31" s="170"/>
      <c r="M31" s="170"/>
      <c r="N31" s="171"/>
    </row>
    <row r="32" spans="2:14" ht="14.25" customHeight="1" x14ac:dyDescent="0.2">
      <c r="B32" s="169"/>
      <c r="C32" s="170"/>
      <c r="D32" s="170"/>
      <c r="E32" s="170"/>
      <c r="F32" s="170"/>
      <c r="G32" s="170"/>
      <c r="H32" s="170"/>
      <c r="I32" s="170"/>
      <c r="J32" s="170"/>
      <c r="K32" s="170"/>
      <c r="L32" s="170"/>
      <c r="M32" s="170"/>
      <c r="N32" s="171"/>
    </row>
    <row r="33" spans="2:14" ht="10.5" customHeight="1" x14ac:dyDescent="0.2">
      <c r="B33" s="169"/>
      <c r="C33" s="170"/>
      <c r="D33" s="170"/>
      <c r="E33" s="170"/>
      <c r="F33" s="170"/>
      <c r="G33" s="170"/>
      <c r="H33" s="170"/>
      <c r="I33" s="170"/>
      <c r="J33" s="170"/>
      <c r="K33" s="170"/>
      <c r="L33" s="170"/>
      <c r="M33" s="170"/>
      <c r="N33" s="171"/>
    </row>
    <row r="34" spans="2:14" ht="3" customHeight="1" x14ac:dyDescent="0.2">
      <c r="B34" s="79"/>
      <c r="C34" s="80"/>
      <c r="D34" s="80"/>
      <c r="E34" s="80"/>
      <c r="F34" s="80"/>
      <c r="G34" s="80"/>
      <c r="H34" s="80"/>
      <c r="I34" s="80"/>
      <c r="J34" s="80"/>
      <c r="K34" s="80"/>
      <c r="L34" s="80"/>
      <c r="M34" s="80"/>
      <c r="N34" s="81"/>
    </row>
    <row r="35" spans="2:14" ht="14.25" customHeight="1" x14ac:dyDescent="0.2">
      <c r="B35" s="225" t="s">
        <v>202</v>
      </c>
      <c r="C35" s="226"/>
      <c r="D35" s="226"/>
      <c r="E35" s="226"/>
      <c r="F35" s="226"/>
      <c r="G35" s="226"/>
      <c r="H35" s="226"/>
      <c r="I35" s="226"/>
      <c r="J35" s="226"/>
      <c r="K35" s="226"/>
      <c r="L35" s="226"/>
      <c r="M35" s="226"/>
      <c r="N35" s="227"/>
    </row>
    <row r="36" spans="2:14" ht="3.75" customHeight="1" x14ac:dyDescent="0.2">
      <c r="B36" s="231"/>
      <c r="C36" s="232"/>
      <c r="D36" s="232"/>
      <c r="E36" s="232"/>
      <c r="F36" s="232"/>
      <c r="G36" s="232"/>
      <c r="H36" s="232"/>
      <c r="I36" s="232"/>
      <c r="J36" s="232"/>
      <c r="K36" s="232"/>
      <c r="L36" s="232"/>
      <c r="M36" s="232"/>
      <c r="N36" s="233"/>
    </row>
    <row r="37" spans="2:14" ht="14.25" customHeight="1" x14ac:dyDescent="0.2">
      <c r="B37" s="225" t="s">
        <v>203</v>
      </c>
      <c r="C37" s="226"/>
      <c r="D37" s="226"/>
      <c r="E37" s="226"/>
      <c r="F37" s="226"/>
      <c r="G37" s="226"/>
      <c r="H37" s="226"/>
      <c r="I37" s="226"/>
      <c r="J37" s="226"/>
      <c r="K37" s="226"/>
      <c r="L37" s="226"/>
      <c r="M37" s="226"/>
      <c r="N37" s="227"/>
    </row>
    <row r="38" spans="2:14" ht="3.75" customHeight="1" x14ac:dyDescent="0.2">
      <c r="B38" s="231"/>
      <c r="C38" s="232"/>
      <c r="D38" s="232"/>
      <c r="E38" s="232"/>
      <c r="F38" s="232"/>
      <c r="G38" s="232"/>
      <c r="H38" s="232"/>
      <c r="I38" s="232"/>
      <c r="J38" s="232"/>
      <c r="K38" s="232"/>
      <c r="L38" s="232"/>
      <c r="M38" s="232"/>
      <c r="N38" s="233"/>
    </row>
    <row r="39" spans="2:14" ht="15" customHeight="1" x14ac:dyDescent="0.2">
      <c r="B39" s="225" t="s">
        <v>204</v>
      </c>
      <c r="C39" s="226"/>
      <c r="D39" s="226"/>
      <c r="E39" s="226"/>
      <c r="F39" s="226"/>
      <c r="G39" s="226"/>
      <c r="H39" s="226"/>
      <c r="I39" s="226"/>
      <c r="J39" s="226"/>
      <c r="K39" s="226"/>
      <c r="L39" s="226"/>
      <c r="M39" s="226"/>
      <c r="N39" s="227"/>
    </row>
    <row r="40" spans="2:14" ht="15" customHeight="1" x14ac:dyDescent="0.2">
      <c r="B40" s="225"/>
      <c r="C40" s="226"/>
      <c r="D40" s="226"/>
      <c r="E40" s="226"/>
      <c r="F40" s="226"/>
      <c r="G40" s="226"/>
      <c r="H40" s="226"/>
      <c r="I40" s="226"/>
      <c r="J40" s="226"/>
      <c r="K40" s="226"/>
      <c r="L40" s="226"/>
      <c r="M40" s="226"/>
      <c r="N40" s="227"/>
    </row>
    <row r="41" spans="2:14" ht="14.25" customHeight="1" x14ac:dyDescent="0.2">
      <c r="B41" s="225"/>
      <c r="C41" s="226"/>
      <c r="D41" s="226"/>
      <c r="E41" s="226"/>
      <c r="F41" s="226"/>
      <c r="G41" s="226"/>
      <c r="H41" s="226"/>
      <c r="I41" s="226"/>
      <c r="J41" s="226"/>
      <c r="K41" s="226"/>
      <c r="L41" s="226"/>
      <c r="M41" s="226"/>
      <c r="N41" s="227"/>
    </row>
    <row r="42" spans="2:14" s="83" customFormat="1" ht="0.75" customHeight="1" x14ac:dyDescent="0.2">
      <c r="B42" s="104"/>
      <c r="C42" s="105"/>
      <c r="D42" s="105"/>
      <c r="E42" s="105"/>
      <c r="F42" s="105"/>
      <c r="G42" s="105"/>
      <c r="H42" s="105"/>
      <c r="I42" s="105"/>
      <c r="J42" s="105"/>
      <c r="K42" s="105"/>
      <c r="L42" s="105"/>
      <c r="M42" s="105"/>
      <c r="N42" s="106"/>
    </row>
    <row r="43" spans="2:14" ht="11.25" customHeight="1" x14ac:dyDescent="0.2">
      <c r="B43" s="205" t="s">
        <v>220</v>
      </c>
      <c r="C43" s="206"/>
      <c r="D43" s="206"/>
      <c r="E43" s="206"/>
      <c r="F43" s="206"/>
      <c r="G43" s="206"/>
      <c r="H43" s="206"/>
      <c r="I43" s="206"/>
      <c r="J43" s="206"/>
      <c r="K43" s="206"/>
      <c r="L43" s="206"/>
      <c r="M43" s="206"/>
      <c r="N43" s="207"/>
    </row>
    <row r="44" spans="2:14" s="83" customFormat="1" ht="6.75" customHeight="1" x14ac:dyDescent="0.2">
      <c r="B44" s="142"/>
      <c r="C44" s="84"/>
      <c r="D44" s="84"/>
      <c r="E44" s="84"/>
      <c r="F44" s="84"/>
      <c r="G44" s="84"/>
      <c r="H44" s="84"/>
      <c r="I44" s="84"/>
      <c r="J44" s="84"/>
      <c r="K44" s="84"/>
      <c r="L44" s="84"/>
      <c r="M44" s="84"/>
      <c r="N44" s="143"/>
    </row>
    <row r="45" spans="2:14" ht="7.5" customHeight="1" x14ac:dyDescent="0.2">
      <c r="B45" s="228"/>
      <c r="C45" s="229"/>
      <c r="D45" s="229"/>
      <c r="E45" s="229"/>
      <c r="F45" s="229"/>
      <c r="G45" s="229"/>
      <c r="H45" s="229"/>
      <c r="I45" s="229"/>
      <c r="J45" s="229"/>
      <c r="K45" s="229"/>
      <c r="L45" s="229"/>
      <c r="M45" s="229"/>
      <c r="N45" s="230"/>
    </row>
    <row r="46" spans="2:14" ht="3.75" customHeight="1" x14ac:dyDescent="0.2">
      <c r="B46" s="220"/>
      <c r="C46" s="220"/>
      <c r="D46" s="220"/>
      <c r="E46" s="220"/>
      <c r="F46" s="220"/>
      <c r="G46" s="220"/>
      <c r="H46" s="220"/>
      <c r="I46" s="220"/>
      <c r="J46" s="220"/>
      <c r="K46" s="220"/>
      <c r="L46" s="220"/>
      <c r="M46" s="220"/>
      <c r="N46" s="220"/>
    </row>
    <row r="47" spans="2:14" ht="3.75" customHeight="1" x14ac:dyDescent="0.2">
      <c r="B47" s="64"/>
      <c r="C47" s="64"/>
      <c r="D47" s="64"/>
      <c r="E47" s="64"/>
      <c r="F47" s="64"/>
      <c r="G47" s="64"/>
      <c r="H47" s="64"/>
      <c r="I47" s="64"/>
      <c r="J47" s="64"/>
      <c r="K47" s="64"/>
      <c r="L47" s="64"/>
      <c r="M47" s="85"/>
      <c r="N47" s="64"/>
    </row>
    <row r="48" spans="2:14" ht="24" customHeight="1" x14ac:dyDescent="0.2">
      <c r="B48" s="197" t="s">
        <v>148</v>
      </c>
      <c r="C48" s="198"/>
      <c r="D48" s="198"/>
      <c r="E48" s="198"/>
      <c r="F48" s="198"/>
      <c r="G48" s="198"/>
      <c r="H48" s="198"/>
      <c r="I48" s="198"/>
      <c r="J48" s="198"/>
      <c r="K48" s="198"/>
      <c r="L48" s="198"/>
      <c r="M48" s="198"/>
      <c r="N48" s="199"/>
    </row>
    <row r="49" spans="1:17" ht="3.75" customHeight="1" x14ac:dyDescent="0.2">
      <c r="B49" s="64"/>
      <c r="C49" s="64"/>
      <c r="D49" s="64"/>
      <c r="E49" s="64"/>
      <c r="F49" s="64"/>
      <c r="G49" s="64"/>
      <c r="H49" s="64"/>
      <c r="I49" s="64"/>
      <c r="J49" s="64"/>
      <c r="K49" s="64"/>
      <c r="L49" s="64"/>
      <c r="M49" s="85"/>
      <c r="N49" s="64"/>
    </row>
    <row r="50" spans="1:17" ht="14.25" customHeight="1" x14ac:dyDescent="0.2">
      <c r="B50" s="237" t="s">
        <v>196</v>
      </c>
      <c r="C50" s="238"/>
      <c r="D50" s="238"/>
      <c r="E50" s="238"/>
      <c r="F50" s="238"/>
      <c r="G50" s="238"/>
      <c r="H50" s="238"/>
      <c r="I50" s="238"/>
      <c r="J50" s="238"/>
      <c r="K50" s="238"/>
      <c r="L50" s="238"/>
      <c r="M50" s="238"/>
      <c r="N50" s="239"/>
    </row>
    <row r="51" spans="1:17" ht="3.75" customHeight="1" x14ac:dyDescent="0.2">
      <c r="B51" s="240"/>
      <c r="C51" s="241"/>
      <c r="D51" s="241"/>
      <c r="E51" s="241"/>
      <c r="F51" s="241"/>
      <c r="G51" s="241"/>
      <c r="H51" s="241"/>
      <c r="I51" s="241"/>
      <c r="J51" s="241"/>
      <c r="K51" s="241"/>
      <c r="L51" s="241"/>
      <c r="M51" s="241"/>
      <c r="N51" s="242"/>
    </row>
    <row r="52" spans="1:17" ht="40.5" customHeight="1" x14ac:dyDescent="0.2">
      <c r="B52" s="243"/>
      <c r="C52" s="244"/>
      <c r="D52" s="244"/>
      <c r="E52" s="244"/>
      <c r="F52" s="244"/>
      <c r="G52" s="244"/>
      <c r="H52" s="244"/>
      <c r="I52" s="244"/>
      <c r="J52" s="244"/>
      <c r="K52" s="244"/>
      <c r="L52" s="244"/>
      <c r="M52" s="244"/>
      <c r="N52" s="245"/>
    </row>
    <row r="53" spans="1:17" ht="12" customHeight="1" x14ac:dyDescent="0.2">
      <c r="B53" s="64"/>
      <c r="C53" s="64"/>
      <c r="D53" s="64"/>
      <c r="E53" s="64"/>
      <c r="F53" s="64"/>
      <c r="G53" s="64"/>
      <c r="H53" s="64"/>
      <c r="I53" s="64"/>
      <c r="J53" s="64"/>
      <c r="K53" s="64"/>
      <c r="L53" s="64"/>
      <c r="M53" s="85"/>
      <c r="N53" s="64"/>
    </row>
    <row r="54" spans="1:17" ht="20.25" x14ac:dyDescent="0.2">
      <c r="B54" s="197" t="s">
        <v>172</v>
      </c>
      <c r="C54" s="198"/>
      <c r="D54" s="198"/>
      <c r="E54" s="198"/>
      <c r="F54" s="198"/>
      <c r="G54" s="198"/>
      <c r="H54" s="198"/>
      <c r="I54" s="198"/>
      <c r="J54" s="198"/>
      <c r="K54" s="198"/>
      <c r="L54" s="198"/>
      <c r="M54" s="198"/>
      <c r="N54" s="198"/>
      <c r="O54" s="98"/>
      <c r="P54" s="98"/>
    </row>
    <row r="55" spans="1:17" s="83" customFormat="1" ht="4.5" customHeight="1" x14ac:dyDescent="0.2">
      <c r="B55" s="109"/>
      <c r="C55" s="109"/>
      <c r="D55" s="109"/>
      <c r="E55" s="109"/>
      <c r="F55" s="109"/>
      <c r="G55" s="109"/>
      <c r="H55" s="109"/>
      <c r="I55" s="109"/>
      <c r="J55" s="109"/>
      <c r="K55" s="109"/>
      <c r="L55" s="109"/>
      <c r="M55" s="109"/>
      <c r="N55" s="109"/>
      <c r="O55" s="98"/>
      <c r="P55" s="98"/>
    </row>
    <row r="56" spans="1:17" ht="12" customHeight="1" x14ac:dyDescent="0.2">
      <c r="B56" s="156" t="s">
        <v>152</v>
      </c>
      <c r="C56" s="157"/>
      <c r="D56" s="157"/>
      <c r="E56" s="157"/>
      <c r="F56" s="157"/>
      <c r="G56" s="157"/>
      <c r="H56" s="157"/>
      <c r="I56" s="157"/>
      <c r="J56" s="157"/>
      <c r="K56" s="157"/>
      <c r="L56" s="157"/>
      <c r="M56" s="107"/>
      <c r="N56" s="112"/>
      <c r="O56" s="111"/>
      <c r="P56" s="111"/>
      <c r="Q56" s="110"/>
    </row>
    <row r="57" spans="1:17" ht="12" customHeight="1" x14ac:dyDescent="0.2">
      <c r="B57" s="64"/>
      <c r="C57" s="64"/>
      <c r="D57" s="64"/>
      <c r="E57" s="64"/>
      <c r="F57" s="64"/>
      <c r="G57" s="64"/>
      <c r="H57" s="64"/>
      <c r="I57" s="64"/>
      <c r="J57" s="64"/>
      <c r="K57" s="64"/>
      <c r="L57" s="64"/>
      <c r="M57" s="85"/>
      <c r="N57" s="64"/>
      <c r="O57" s="98"/>
      <c r="P57" s="98"/>
    </row>
    <row r="58" spans="1:17" ht="20.25" x14ac:dyDescent="0.2">
      <c r="B58" s="197" t="s">
        <v>173</v>
      </c>
      <c r="C58" s="198"/>
      <c r="D58" s="198"/>
      <c r="E58" s="198"/>
      <c r="F58" s="198"/>
      <c r="G58" s="198"/>
      <c r="H58" s="198"/>
      <c r="I58" s="198"/>
      <c r="J58" s="198"/>
      <c r="K58" s="198"/>
      <c r="L58" s="198"/>
      <c r="M58" s="198"/>
      <c r="N58" s="199"/>
    </row>
    <row r="59" spans="1:17" ht="6.75" customHeight="1" x14ac:dyDescent="0.2">
      <c r="B59" s="64"/>
      <c r="C59" s="64"/>
      <c r="D59" s="64"/>
      <c r="E59" s="64"/>
      <c r="F59" s="64"/>
      <c r="G59" s="64"/>
      <c r="H59" s="64"/>
      <c r="I59" s="64"/>
      <c r="J59" s="64"/>
      <c r="K59" s="64"/>
      <c r="L59" s="64"/>
      <c r="M59" s="85"/>
      <c r="N59" s="64"/>
    </row>
    <row r="60" spans="1:17" ht="14.25" customHeight="1" x14ac:dyDescent="0.2">
      <c r="B60" s="234" t="s">
        <v>171</v>
      </c>
      <c r="C60" s="235"/>
      <c r="D60" s="235"/>
      <c r="E60" s="235"/>
      <c r="F60" s="235"/>
      <c r="G60" s="235"/>
      <c r="H60" s="235"/>
      <c r="I60" s="235"/>
      <c r="J60" s="235"/>
      <c r="K60" s="235"/>
      <c r="L60" s="235"/>
      <c r="M60" s="236"/>
      <c r="N60" s="113">
        <v>1</v>
      </c>
    </row>
    <row r="61" spans="1:17" ht="14.25" customHeight="1" x14ac:dyDescent="0.2">
      <c r="B61" s="234" t="s">
        <v>115</v>
      </c>
      <c r="C61" s="235"/>
      <c r="D61" s="235"/>
      <c r="E61" s="235"/>
      <c r="F61" s="235"/>
      <c r="G61" s="235"/>
      <c r="H61" s="235"/>
      <c r="I61" s="235"/>
      <c r="J61" s="235"/>
      <c r="K61" s="235"/>
      <c r="L61" s="235"/>
      <c r="M61" s="236"/>
      <c r="N61" s="113"/>
    </row>
    <row r="62" spans="1:17" x14ac:dyDescent="0.2">
      <c r="A62" s="65"/>
      <c r="B62" s="82"/>
      <c r="C62" s="82"/>
      <c r="D62" s="82"/>
      <c r="E62" s="82"/>
      <c r="F62" s="82"/>
      <c r="G62" s="82"/>
      <c r="H62" s="82"/>
      <c r="I62" s="82"/>
      <c r="J62" s="82"/>
      <c r="K62" s="82"/>
      <c r="L62" s="82"/>
      <c r="M62" s="82"/>
      <c r="N62" s="82"/>
    </row>
    <row r="63" spans="1:17" ht="24" customHeight="1" x14ac:dyDescent="0.2">
      <c r="B63" s="197" t="s">
        <v>153</v>
      </c>
      <c r="C63" s="198"/>
      <c r="D63" s="198"/>
      <c r="E63" s="198"/>
      <c r="F63" s="198"/>
      <c r="G63" s="198"/>
      <c r="H63" s="198"/>
      <c r="I63" s="198"/>
      <c r="J63" s="198"/>
      <c r="K63" s="198"/>
      <c r="L63" s="198"/>
      <c r="M63" s="198"/>
      <c r="N63" s="199"/>
    </row>
    <row r="64" spans="1:17" ht="3.75" customHeight="1" x14ac:dyDescent="0.2">
      <c r="B64" s="64"/>
      <c r="C64" s="64"/>
      <c r="D64" s="64"/>
      <c r="E64" s="64"/>
      <c r="F64" s="64"/>
      <c r="G64" s="64"/>
      <c r="H64" s="64"/>
      <c r="I64" s="64"/>
      <c r="J64" s="64"/>
      <c r="K64" s="64"/>
      <c r="L64" s="64"/>
      <c r="M64" s="85"/>
      <c r="N64" s="64"/>
    </row>
    <row r="65" spans="2:14" ht="14.25" customHeight="1" x14ac:dyDescent="0.2">
      <c r="B65" s="64"/>
      <c r="C65" s="64"/>
      <c r="D65" s="64"/>
      <c r="E65" s="64"/>
      <c r="F65" s="203" t="s">
        <v>149</v>
      </c>
      <c r="G65" s="204"/>
      <c r="H65" s="203" t="s">
        <v>150</v>
      </c>
      <c r="I65" s="204"/>
      <c r="J65" s="203" t="s">
        <v>151</v>
      </c>
      <c r="K65" s="204"/>
    </row>
    <row r="66" spans="2:14" ht="3.75" customHeight="1" x14ac:dyDescent="0.2">
      <c r="B66" s="64"/>
      <c r="C66" s="64"/>
      <c r="D66" s="64"/>
      <c r="E66" s="64"/>
      <c r="F66" s="64"/>
      <c r="G66" s="64"/>
      <c r="H66" s="64"/>
      <c r="I66" s="64"/>
      <c r="J66" s="64"/>
      <c r="K66" s="64"/>
      <c r="L66" s="64"/>
      <c r="M66" s="85"/>
      <c r="N66" s="64"/>
    </row>
    <row r="67" spans="2:14" x14ac:dyDescent="0.2">
      <c r="B67" s="161" t="s">
        <v>154</v>
      </c>
      <c r="C67" s="161"/>
      <c r="D67" s="161"/>
      <c r="E67" s="64"/>
      <c r="F67" s="159"/>
      <c r="G67" s="160"/>
      <c r="H67" s="159"/>
      <c r="I67" s="160"/>
      <c r="J67" s="159"/>
      <c r="K67" s="160"/>
      <c r="L67" s="64"/>
      <c r="M67" s="85"/>
      <c r="N67" s="64"/>
    </row>
    <row r="68" spans="2:14" ht="3.75" customHeight="1" x14ac:dyDescent="0.2">
      <c r="B68" s="64"/>
      <c r="C68" s="64"/>
      <c r="D68" s="64"/>
      <c r="E68" s="64"/>
      <c r="F68" s="64"/>
      <c r="G68" s="64"/>
      <c r="H68" s="64"/>
      <c r="I68" s="64"/>
      <c r="J68" s="64"/>
      <c r="K68" s="64"/>
      <c r="L68" s="64"/>
      <c r="M68" s="85"/>
      <c r="N68" s="64"/>
    </row>
    <row r="69" spans="2:14" ht="14.25" customHeight="1" x14ac:dyDescent="0.2">
      <c r="B69" s="161" t="s">
        <v>155</v>
      </c>
      <c r="C69" s="161"/>
      <c r="D69" s="161"/>
      <c r="E69" s="64"/>
      <c r="F69" s="159"/>
      <c r="G69" s="160"/>
      <c r="H69" s="159"/>
      <c r="I69" s="160"/>
      <c r="J69" s="159"/>
      <c r="K69" s="160"/>
    </row>
    <row r="70" spans="2:14" ht="3.75" customHeight="1" x14ac:dyDescent="0.2">
      <c r="B70" s="64"/>
      <c r="C70" s="64"/>
      <c r="D70" s="64"/>
      <c r="E70" s="64"/>
      <c r="F70" s="64"/>
      <c r="G70" s="64"/>
      <c r="H70" s="64"/>
      <c r="I70" s="64"/>
      <c r="J70" s="64"/>
      <c r="K70" s="64"/>
      <c r="L70" s="64"/>
      <c r="M70" s="85"/>
      <c r="N70" s="64"/>
    </row>
    <row r="71" spans="2:14" ht="14.25" customHeight="1" x14ac:dyDescent="0.2">
      <c r="B71" s="156" t="s">
        <v>156</v>
      </c>
      <c r="C71" s="157"/>
      <c r="D71" s="158"/>
      <c r="E71" s="64"/>
      <c r="F71" s="159"/>
      <c r="G71" s="160"/>
      <c r="H71" s="159"/>
      <c r="I71" s="160"/>
      <c r="J71" s="159"/>
      <c r="K71" s="160"/>
    </row>
    <row r="72" spans="2:14" ht="3.75" customHeight="1" x14ac:dyDescent="0.2">
      <c r="B72" s="64"/>
      <c r="C72" s="64"/>
      <c r="D72" s="64"/>
      <c r="E72" s="64"/>
      <c r="F72" s="64"/>
      <c r="G72" s="64"/>
      <c r="H72" s="64"/>
      <c r="I72" s="64"/>
      <c r="J72" s="64"/>
      <c r="K72" s="64"/>
      <c r="L72" s="64"/>
      <c r="M72" s="85"/>
      <c r="N72" s="64"/>
    </row>
    <row r="73" spans="2:14" ht="14.25" customHeight="1" x14ac:dyDescent="0.2">
      <c r="B73" s="161" t="s">
        <v>157</v>
      </c>
      <c r="C73" s="161"/>
      <c r="D73" s="161"/>
      <c r="E73" s="64"/>
      <c r="F73" s="159"/>
      <c r="G73" s="160"/>
      <c r="H73" s="159"/>
      <c r="I73" s="160"/>
      <c r="J73" s="159"/>
      <c r="K73" s="160"/>
    </row>
    <row r="74" spans="2:14" ht="3.75" customHeight="1" x14ac:dyDescent="0.2">
      <c r="B74" s="64"/>
      <c r="C74" s="64"/>
      <c r="D74" s="64"/>
      <c r="E74" s="64"/>
      <c r="F74" s="64"/>
      <c r="G74" s="64"/>
      <c r="H74" s="64"/>
      <c r="I74" s="64"/>
      <c r="J74" s="64"/>
      <c r="K74" s="64"/>
      <c r="L74" s="64"/>
      <c r="M74" s="85"/>
      <c r="N74" s="64"/>
    </row>
    <row r="75" spans="2:14" ht="14.25" customHeight="1" x14ac:dyDescent="0.2">
      <c r="B75" s="156" t="s">
        <v>158</v>
      </c>
      <c r="C75" s="157"/>
      <c r="D75" s="158"/>
      <c r="E75" s="64"/>
      <c r="F75" s="159"/>
      <c r="G75" s="160"/>
      <c r="H75" s="159"/>
      <c r="I75" s="160"/>
      <c r="J75" s="159"/>
      <c r="K75" s="160"/>
    </row>
    <row r="76" spans="2:14" ht="3.75" customHeight="1" x14ac:dyDescent="0.2">
      <c r="B76" s="64"/>
      <c r="C76" s="64"/>
      <c r="D76" s="64"/>
      <c r="E76" s="64"/>
      <c r="F76" s="64"/>
      <c r="G76" s="64"/>
      <c r="H76" s="64"/>
      <c r="I76" s="64"/>
      <c r="J76" s="64"/>
      <c r="K76" s="64"/>
      <c r="L76" s="64"/>
      <c r="M76" s="85"/>
      <c r="N76" s="64"/>
    </row>
    <row r="77" spans="2:14" ht="14.25" customHeight="1" x14ac:dyDescent="0.2">
      <c r="B77" s="156" t="s">
        <v>159</v>
      </c>
      <c r="C77" s="157"/>
      <c r="D77" s="158"/>
      <c r="E77" s="64"/>
      <c r="F77" s="159"/>
      <c r="G77" s="160"/>
      <c r="H77" s="159"/>
      <c r="I77" s="160"/>
      <c r="J77" s="159"/>
      <c r="K77" s="160"/>
    </row>
    <row r="78" spans="2:14" ht="3.75" customHeight="1" x14ac:dyDescent="0.2">
      <c r="B78" s="64"/>
      <c r="C78" s="64"/>
      <c r="D78" s="64"/>
      <c r="E78" s="64"/>
      <c r="F78" s="64"/>
      <c r="G78" s="64"/>
      <c r="H78" s="64"/>
      <c r="I78" s="64"/>
      <c r="J78" s="64"/>
      <c r="K78" s="64"/>
      <c r="L78" s="64"/>
      <c r="M78" s="85"/>
      <c r="N78" s="64"/>
    </row>
    <row r="79" spans="2:14" ht="14.25" customHeight="1" x14ac:dyDescent="0.2">
      <c r="B79" s="156" t="s">
        <v>160</v>
      </c>
      <c r="C79" s="157"/>
      <c r="D79" s="158"/>
      <c r="E79" s="64"/>
      <c r="F79" s="159"/>
      <c r="G79" s="160"/>
      <c r="H79" s="159"/>
      <c r="I79" s="160"/>
      <c r="J79" s="159"/>
      <c r="K79" s="160"/>
    </row>
    <row r="80" spans="2:14" ht="3.75" customHeight="1" x14ac:dyDescent="0.2">
      <c r="B80" s="64"/>
      <c r="C80" s="64"/>
      <c r="D80" s="64"/>
      <c r="E80" s="64"/>
      <c r="F80" s="64"/>
      <c r="G80" s="64"/>
      <c r="H80" s="64"/>
      <c r="I80" s="64"/>
      <c r="J80" s="64"/>
      <c r="K80" s="64"/>
      <c r="L80" s="64"/>
      <c r="M80" s="85"/>
      <c r="N80" s="64"/>
    </row>
    <row r="81" spans="2:14" x14ac:dyDescent="0.2">
      <c r="B81" s="161" t="s">
        <v>161</v>
      </c>
      <c r="C81" s="161"/>
      <c r="D81" s="161"/>
      <c r="E81" s="64"/>
      <c r="F81" s="159"/>
      <c r="G81" s="160"/>
      <c r="H81" s="159"/>
      <c r="I81" s="160"/>
      <c r="J81" s="159"/>
      <c r="K81" s="160"/>
      <c r="L81" s="64"/>
      <c r="M81" s="85"/>
      <c r="N81" s="64"/>
    </row>
    <row r="82" spans="2:14" ht="3.75" customHeight="1" x14ac:dyDescent="0.2">
      <c r="B82" s="64"/>
      <c r="C82" s="64"/>
      <c r="D82" s="64"/>
      <c r="E82" s="64"/>
      <c r="F82" s="64"/>
      <c r="G82" s="64"/>
      <c r="H82" s="64"/>
      <c r="I82" s="64"/>
      <c r="J82" s="64"/>
      <c r="K82" s="64"/>
      <c r="L82" s="64"/>
      <c r="M82" s="85"/>
      <c r="N82" s="64"/>
    </row>
    <row r="83" spans="2:14" ht="14.25" customHeight="1" x14ac:dyDescent="0.2">
      <c r="B83" s="156" t="s">
        <v>162</v>
      </c>
      <c r="C83" s="157"/>
      <c r="D83" s="158"/>
      <c r="E83" s="64"/>
      <c r="F83" s="159"/>
      <c r="G83" s="160"/>
      <c r="H83" s="159"/>
      <c r="I83" s="160"/>
      <c r="J83" s="159"/>
      <c r="K83" s="160"/>
    </row>
    <row r="84" spans="2:14" ht="3.75" customHeight="1" x14ac:dyDescent="0.2">
      <c r="B84" s="64"/>
      <c r="C84" s="64"/>
      <c r="D84" s="64"/>
      <c r="E84" s="64"/>
      <c r="F84" s="64"/>
      <c r="G84" s="64"/>
      <c r="H84" s="64"/>
      <c r="I84" s="64"/>
      <c r="J84" s="64"/>
      <c r="K84" s="64"/>
      <c r="L84" s="64"/>
      <c r="M84" s="85"/>
      <c r="N84" s="64"/>
    </row>
    <row r="85" spans="2:14" ht="14.25" customHeight="1" x14ac:dyDescent="0.2">
      <c r="B85" s="156" t="s">
        <v>163</v>
      </c>
      <c r="C85" s="157"/>
      <c r="D85" s="158"/>
      <c r="E85" s="64"/>
      <c r="F85" s="159"/>
      <c r="G85" s="160"/>
      <c r="H85" s="159"/>
      <c r="I85" s="160"/>
      <c r="J85" s="159"/>
      <c r="K85" s="160"/>
    </row>
    <row r="86" spans="2:14" ht="3.75" customHeight="1" x14ac:dyDescent="0.2">
      <c r="B86" s="64"/>
      <c r="C86" s="64"/>
      <c r="D86" s="64"/>
      <c r="E86" s="64"/>
      <c r="F86" s="64"/>
      <c r="G86" s="64"/>
      <c r="H86" s="64"/>
      <c r="I86" s="64"/>
      <c r="J86" s="64"/>
      <c r="K86" s="64"/>
      <c r="L86" s="64"/>
      <c r="M86" s="85"/>
      <c r="N86" s="64"/>
    </row>
    <row r="87" spans="2:14" ht="14.25" customHeight="1" x14ac:dyDescent="0.2">
      <c r="B87" s="156" t="s">
        <v>164</v>
      </c>
      <c r="C87" s="157"/>
      <c r="D87" s="158"/>
      <c r="E87" s="64"/>
      <c r="F87" s="159"/>
      <c r="G87" s="160"/>
      <c r="H87" s="159"/>
      <c r="I87" s="160"/>
      <c r="J87" s="159"/>
      <c r="K87" s="160"/>
    </row>
    <row r="88" spans="2:14" ht="3.75" customHeight="1" x14ac:dyDescent="0.2">
      <c r="B88" s="62"/>
      <c r="C88" s="62"/>
      <c r="D88" s="62"/>
      <c r="E88" s="62"/>
      <c r="F88" s="62"/>
      <c r="G88" s="62"/>
      <c r="H88" s="62"/>
      <c r="I88" s="62"/>
      <c r="J88" s="62"/>
      <c r="K88" s="62"/>
      <c r="L88" s="62"/>
      <c r="M88" s="84"/>
      <c r="N88" s="62"/>
    </row>
    <row r="89" spans="2:14" ht="3.75" customHeight="1" x14ac:dyDescent="0.2">
      <c r="B89" s="64"/>
      <c r="C89" s="64"/>
      <c r="D89" s="64"/>
      <c r="E89" s="64"/>
      <c r="F89" s="64"/>
      <c r="G89" s="64"/>
      <c r="H89" s="64"/>
      <c r="I89" s="64"/>
      <c r="J89" s="64"/>
      <c r="K89" s="64"/>
      <c r="L89" s="64"/>
      <c r="M89" s="85"/>
      <c r="N89" s="64"/>
    </row>
    <row r="90" spans="2:14" ht="24" customHeight="1" x14ac:dyDescent="0.2">
      <c r="B90" s="197" t="s">
        <v>165</v>
      </c>
      <c r="C90" s="198"/>
      <c r="D90" s="198"/>
      <c r="E90" s="198"/>
      <c r="F90" s="198"/>
      <c r="G90" s="198"/>
      <c r="H90" s="198"/>
      <c r="I90" s="198"/>
      <c r="J90" s="198"/>
      <c r="K90" s="198"/>
      <c r="L90" s="198"/>
      <c r="M90" s="198"/>
      <c r="N90" s="199"/>
    </row>
    <row r="91" spans="2:14" ht="3.75" customHeight="1" x14ac:dyDescent="0.2">
      <c r="B91" s="62"/>
      <c r="C91" s="62"/>
      <c r="D91" s="62"/>
      <c r="E91" s="62"/>
      <c r="F91" s="62"/>
      <c r="G91" s="62"/>
      <c r="H91" s="62"/>
      <c r="I91" s="62"/>
      <c r="J91" s="62"/>
      <c r="K91" s="62"/>
      <c r="L91" s="62"/>
      <c r="M91" s="84"/>
      <c r="N91" s="62"/>
    </row>
    <row r="92" spans="2:14" ht="18.75" customHeight="1" x14ac:dyDescent="0.2">
      <c r="B92" s="194" t="s">
        <v>182</v>
      </c>
      <c r="C92" s="195"/>
      <c r="D92" s="195"/>
      <c r="E92" s="195"/>
      <c r="F92" s="196"/>
      <c r="G92" s="66"/>
      <c r="H92" s="67" t="s">
        <v>166</v>
      </c>
      <c r="I92" s="68"/>
      <c r="J92" s="108" t="s">
        <v>183</v>
      </c>
      <c r="K92" s="117"/>
      <c r="L92" s="116" t="s">
        <v>184</v>
      </c>
      <c r="M92" s="117"/>
      <c r="N92" s="116" t="s">
        <v>185</v>
      </c>
    </row>
    <row r="93" spans="2:14" ht="3.75" customHeight="1" x14ac:dyDescent="0.2">
      <c r="B93" s="69"/>
      <c r="C93" s="69"/>
      <c r="D93" s="69"/>
      <c r="E93" s="69"/>
      <c r="F93" s="69"/>
      <c r="G93" s="66"/>
      <c r="H93" s="69"/>
      <c r="I93" s="69"/>
      <c r="J93" s="69"/>
      <c r="K93" s="69"/>
      <c r="L93" s="69"/>
      <c r="M93" s="88"/>
      <c r="N93" s="69"/>
    </row>
    <row r="94" spans="2:14" x14ac:dyDescent="0.2">
      <c r="B94" s="153" t="s">
        <v>174</v>
      </c>
      <c r="C94" s="154"/>
      <c r="D94" s="154"/>
      <c r="E94" s="154"/>
      <c r="F94" s="155"/>
      <c r="G94" s="66"/>
      <c r="H94" s="70" t="s">
        <v>167</v>
      </c>
      <c r="I94" s="68"/>
      <c r="J94" s="121">
        <v>1</v>
      </c>
      <c r="K94" s="119"/>
      <c r="L94" s="120">
        <v>0</v>
      </c>
      <c r="M94" s="119"/>
      <c r="N94" s="120">
        <f>L94*J94</f>
        <v>0</v>
      </c>
    </row>
    <row r="95" spans="2:14" ht="3.75" customHeight="1" x14ac:dyDescent="0.2">
      <c r="B95" s="88"/>
      <c r="C95" s="88"/>
      <c r="D95" s="88"/>
      <c r="E95" s="88"/>
      <c r="F95" s="130"/>
      <c r="G95" s="66"/>
      <c r="H95" s="71"/>
      <c r="I95" s="69"/>
      <c r="J95" s="122"/>
      <c r="K95" s="118"/>
      <c r="L95" s="118"/>
      <c r="M95" s="118"/>
      <c r="N95" s="118"/>
    </row>
    <row r="96" spans="2:14" x14ac:dyDescent="0.2">
      <c r="B96" s="153" t="s">
        <v>175</v>
      </c>
      <c r="C96" s="154"/>
      <c r="D96" s="154"/>
      <c r="E96" s="154"/>
      <c r="F96" s="155"/>
      <c r="G96" s="66"/>
      <c r="H96" s="70" t="s">
        <v>167</v>
      </c>
      <c r="I96" s="72"/>
      <c r="J96" s="121">
        <v>1</v>
      </c>
      <c r="K96" s="119"/>
      <c r="L96" s="120">
        <v>0</v>
      </c>
      <c r="M96" s="119"/>
      <c r="N96" s="120">
        <f>L96*J96</f>
        <v>0</v>
      </c>
    </row>
    <row r="97" spans="2:14" ht="3.75" customHeight="1" x14ac:dyDescent="0.2">
      <c r="B97" s="88"/>
      <c r="C97" s="88"/>
      <c r="D97" s="88"/>
      <c r="E97" s="88"/>
      <c r="F97" s="130"/>
      <c r="G97" s="66"/>
      <c r="H97" s="73"/>
      <c r="I97" s="74"/>
      <c r="J97" s="122"/>
      <c r="K97" s="118"/>
      <c r="L97" s="118"/>
      <c r="M97" s="118"/>
      <c r="N97" s="118"/>
    </row>
    <row r="98" spans="2:14" x14ac:dyDescent="0.2">
      <c r="B98" s="153" t="s">
        <v>176</v>
      </c>
      <c r="C98" s="154"/>
      <c r="D98" s="154"/>
      <c r="E98" s="154"/>
      <c r="F98" s="155"/>
      <c r="G98" s="66"/>
      <c r="H98" s="70" t="s">
        <v>167</v>
      </c>
      <c r="I98" s="72"/>
      <c r="J98" s="121">
        <v>1</v>
      </c>
      <c r="K98" s="119"/>
      <c r="L98" s="120">
        <v>0</v>
      </c>
      <c r="M98" s="119"/>
      <c r="N98" s="120">
        <f>L98*J98</f>
        <v>0</v>
      </c>
    </row>
    <row r="99" spans="2:14" s="83" customFormat="1" ht="3.75" customHeight="1" x14ac:dyDescent="0.2">
      <c r="B99" s="131"/>
      <c r="C99" s="131"/>
      <c r="D99" s="131"/>
      <c r="E99" s="131"/>
      <c r="F99" s="131"/>
      <c r="G99" s="86"/>
      <c r="H99" s="115"/>
      <c r="I99" s="91"/>
      <c r="J99" s="123"/>
      <c r="K99" s="119"/>
      <c r="L99" s="119"/>
      <c r="M99" s="119"/>
      <c r="N99" s="119"/>
    </row>
    <row r="100" spans="2:14" s="83" customFormat="1" x14ac:dyDescent="0.2">
      <c r="B100" s="153" t="s">
        <v>177</v>
      </c>
      <c r="C100" s="154"/>
      <c r="D100" s="154"/>
      <c r="E100" s="154"/>
      <c r="F100" s="155"/>
      <c r="G100" s="86"/>
      <c r="H100" s="89" t="s">
        <v>167</v>
      </c>
      <c r="I100" s="91"/>
      <c r="J100" s="121">
        <v>1</v>
      </c>
      <c r="K100" s="119"/>
      <c r="L100" s="120">
        <v>0</v>
      </c>
      <c r="M100" s="119"/>
      <c r="N100" s="120">
        <f>L100*J100</f>
        <v>0</v>
      </c>
    </row>
    <row r="101" spans="2:14" ht="3.75" customHeight="1" x14ac:dyDescent="0.2">
      <c r="B101" s="88"/>
      <c r="C101" s="88"/>
      <c r="D101" s="88"/>
      <c r="E101" s="88"/>
      <c r="F101" s="130"/>
      <c r="G101" s="66"/>
      <c r="H101" s="73"/>
      <c r="I101" s="74"/>
      <c r="J101" s="122"/>
      <c r="K101" s="118"/>
      <c r="L101" s="118"/>
      <c r="M101" s="118"/>
      <c r="N101" s="118"/>
    </row>
    <row r="102" spans="2:14" s="83" customFormat="1" ht="2.25" hidden="1" customHeight="1" x14ac:dyDescent="0.2">
      <c r="B102" s="131"/>
      <c r="C102" s="131"/>
      <c r="D102" s="131"/>
      <c r="E102" s="131"/>
      <c r="F102" s="131"/>
      <c r="G102" s="86"/>
      <c r="H102" s="115"/>
      <c r="I102" s="91"/>
      <c r="J102" s="123"/>
      <c r="K102" s="119"/>
      <c r="L102" s="119"/>
      <c r="M102" s="119"/>
      <c r="N102" s="119"/>
    </row>
    <row r="103" spans="2:14" s="83" customFormat="1" x14ac:dyDescent="0.2">
      <c r="B103" s="153" t="s">
        <v>178</v>
      </c>
      <c r="C103" s="154"/>
      <c r="D103" s="154"/>
      <c r="E103" s="154"/>
      <c r="F103" s="155"/>
      <c r="G103" s="86"/>
      <c r="H103" s="89" t="s">
        <v>167</v>
      </c>
      <c r="I103" s="91"/>
      <c r="J103" s="121">
        <v>1</v>
      </c>
      <c r="K103" s="119"/>
      <c r="L103" s="120">
        <v>0</v>
      </c>
      <c r="M103" s="119"/>
      <c r="N103" s="120">
        <f>L103*J103</f>
        <v>0</v>
      </c>
    </row>
    <row r="104" spans="2:14" s="83" customFormat="1" ht="4.5" customHeight="1" x14ac:dyDescent="0.2">
      <c r="B104" s="131"/>
      <c r="C104" s="131"/>
      <c r="D104" s="131"/>
      <c r="E104" s="131"/>
      <c r="F104" s="131"/>
      <c r="G104" s="86"/>
      <c r="H104" s="115"/>
      <c r="I104" s="91"/>
      <c r="J104" s="123"/>
      <c r="K104" s="119"/>
      <c r="L104" s="119"/>
      <c r="M104" s="119"/>
      <c r="N104" s="119"/>
    </row>
    <row r="105" spans="2:14" s="83" customFormat="1" x14ac:dyDescent="0.2">
      <c r="B105" s="153" t="s">
        <v>179</v>
      </c>
      <c r="C105" s="154"/>
      <c r="D105" s="154"/>
      <c r="E105" s="154"/>
      <c r="F105" s="155"/>
      <c r="G105" s="86"/>
      <c r="H105" s="89" t="s">
        <v>167</v>
      </c>
      <c r="I105" s="91"/>
      <c r="J105" s="121">
        <v>1</v>
      </c>
      <c r="K105" s="119"/>
      <c r="L105" s="120">
        <v>0</v>
      </c>
      <c r="M105" s="119"/>
      <c r="N105" s="120">
        <f>L105*J105</f>
        <v>0</v>
      </c>
    </row>
    <row r="106" spans="2:14" s="83" customFormat="1" ht="3.75" customHeight="1" x14ac:dyDescent="0.2">
      <c r="B106" s="131"/>
      <c r="C106" s="131"/>
      <c r="D106" s="131"/>
      <c r="E106" s="131"/>
      <c r="F106" s="131"/>
      <c r="G106" s="86"/>
      <c r="H106" s="115"/>
      <c r="I106" s="91"/>
      <c r="J106" s="123"/>
      <c r="K106" s="119"/>
      <c r="L106" s="119"/>
      <c r="M106" s="119"/>
      <c r="N106" s="119"/>
    </row>
    <row r="107" spans="2:14" s="83" customFormat="1" x14ac:dyDescent="0.2">
      <c r="B107" s="153" t="s">
        <v>180</v>
      </c>
      <c r="C107" s="154"/>
      <c r="D107" s="154"/>
      <c r="E107" s="154"/>
      <c r="F107" s="155"/>
      <c r="G107" s="86"/>
      <c r="H107" s="89" t="s">
        <v>167</v>
      </c>
      <c r="I107" s="91"/>
      <c r="J107" s="121">
        <v>1</v>
      </c>
      <c r="K107" s="119"/>
      <c r="L107" s="120">
        <v>0</v>
      </c>
      <c r="M107" s="119"/>
      <c r="N107" s="120">
        <f>L107*J107</f>
        <v>0</v>
      </c>
    </row>
    <row r="108" spans="2:14" s="83" customFormat="1" ht="3.75" customHeight="1" x14ac:dyDescent="0.2">
      <c r="B108" s="88"/>
      <c r="C108" s="88"/>
      <c r="D108" s="88"/>
      <c r="E108" s="88"/>
      <c r="F108" s="86"/>
      <c r="G108" s="86"/>
      <c r="H108" s="92"/>
      <c r="I108" s="93"/>
      <c r="J108" s="122"/>
      <c r="K108" s="118"/>
      <c r="L108" s="118"/>
      <c r="M108" s="118"/>
      <c r="N108" s="118"/>
    </row>
    <row r="109" spans="2:14" x14ac:dyDescent="0.2">
      <c r="B109" s="162" t="s">
        <v>168</v>
      </c>
      <c r="C109" s="163"/>
      <c r="D109" s="163"/>
      <c r="E109" s="163"/>
      <c r="F109" s="164"/>
      <c r="G109" s="66"/>
      <c r="H109" s="75" t="s">
        <v>167</v>
      </c>
      <c r="I109" s="76"/>
      <c r="J109" s="123"/>
      <c r="K109" s="119"/>
      <c r="L109" s="119"/>
      <c r="M109" s="119"/>
      <c r="N109" s="120">
        <f>SUM(N94:N107)</f>
        <v>0</v>
      </c>
    </row>
    <row r="110" spans="2:14" ht="3.75" customHeight="1" x14ac:dyDescent="0.2">
      <c r="B110" s="69"/>
      <c r="C110" s="69"/>
      <c r="D110" s="69"/>
      <c r="E110" s="69"/>
      <c r="F110" s="66"/>
      <c r="G110" s="66"/>
      <c r="H110" s="73"/>
      <c r="I110" s="69"/>
      <c r="J110" s="118"/>
      <c r="K110" s="118"/>
      <c r="L110" s="118"/>
      <c r="M110" s="118"/>
      <c r="N110" s="118"/>
    </row>
    <row r="111" spans="2:14" s="83" customFormat="1" ht="24.75" customHeight="1" x14ac:dyDescent="0.2">
      <c r="B111" s="223" t="s">
        <v>218</v>
      </c>
      <c r="C111" s="223"/>
      <c r="D111" s="223"/>
      <c r="E111" s="223"/>
      <c r="F111" s="223"/>
      <c r="G111" s="223"/>
      <c r="H111" s="223"/>
      <c r="I111" s="223"/>
      <c r="J111" s="223"/>
      <c r="K111" s="223"/>
      <c r="L111" s="223"/>
      <c r="M111" s="223"/>
      <c r="N111" s="223"/>
    </row>
    <row r="112" spans="2:14" ht="3.75" customHeight="1" x14ac:dyDescent="0.2">
      <c r="B112" s="62"/>
      <c r="C112" s="62"/>
      <c r="D112" s="62"/>
      <c r="E112" s="62"/>
      <c r="F112" s="62"/>
      <c r="G112" s="62"/>
      <c r="H112" s="62"/>
      <c r="I112" s="62"/>
      <c r="J112" s="62"/>
      <c r="K112" s="62"/>
      <c r="L112" s="62"/>
      <c r="M112" s="84"/>
      <c r="N112" s="62"/>
    </row>
    <row r="113" spans="2:14" s="83" customFormat="1" ht="18.75" customHeight="1" x14ac:dyDescent="0.2">
      <c r="B113" s="194" t="s">
        <v>181</v>
      </c>
      <c r="C113" s="195"/>
      <c r="D113" s="195"/>
      <c r="E113" s="195"/>
      <c r="F113" s="196"/>
      <c r="G113" s="86"/>
      <c r="H113" s="96" t="s">
        <v>166</v>
      </c>
      <c r="I113" s="87"/>
      <c r="J113" s="108" t="s">
        <v>183</v>
      </c>
      <c r="K113" s="117"/>
      <c r="L113" s="116" t="s">
        <v>184</v>
      </c>
      <c r="M113" s="117"/>
      <c r="N113" s="116" t="s">
        <v>185</v>
      </c>
    </row>
    <row r="114" spans="2:14" s="83" customFormat="1" ht="3.75" customHeight="1" x14ac:dyDescent="0.2">
      <c r="B114" s="88"/>
      <c r="C114" s="88"/>
      <c r="D114" s="88"/>
      <c r="E114" s="88"/>
      <c r="F114" s="88"/>
      <c r="G114" s="86"/>
      <c r="H114" s="88"/>
      <c r="I114" s="88"/>
      <c r="J114" s="88"/>
      <c r="K114" s="88"/>
      <c r="L114" s="88"/>
      <c r="M114" s="88"/>
      <c r="N114" s="88"/>
    </row>
    <row r="115" spans="2:14" s="83" customFormat="1" x14ac:dyDescent="0.2">
      <c r="B115" s="153" t="s">
        <v>40</v>
      </c>
      <c r="C115" s="154"/>
      <c r="D115" s="154"/>
      <c r="E115" s="154"/>
      <c r="F115" s="155"/>
      <c r="G115" s="86"/>
      <c r="H115" s="89" t="s">
        <v>167</v>
      </c>
      <c r="I115" s="87"/>
      <c r="J115" s="121">
        <v>9500</v>
      </c>
      <c r="K115" s="119"/>
      <c r="L115" s="120">
        <v>0</v>
      </c>
      <c r="M115" s="119"/>
      <c r="N115" s="120">
        <f>L115*J115</f>
        <v>0</v>
      </c>
    </row>
    <row r="116" spans="2:14" s="83" customFormat="1" ht="3.75" customHeight="1" x14ac:dyDescent="0.2">
      <c r="B116" s="88"/>
      <c r="C116" s="88"/>
      <c r="D116" s="88"/>
      <c r="E116" s="88"/>
      <c r="F116" s="130"/>
      <c r="G116" s="86"/>
      <c r="H116" s="90"/>
      <c r="I116" s="88"/>
      <c r="J116" s="122"/>
      <c r="K116" s="118"/>
      <c r="L116" s="118"/>
      <c r="M116" s="118"/>
      <c r="N116" s="118"/>
    </row>
    <row r="117" spans="2:14" s="83" customFormat="1" x14ac:dyDescent="0.2">
      <c r="B117" s="153" t="s">
        <v>186</v>
      </c>
      <c r="C117" s="154"/>
      <c r="D117" s="154"/>
      <c r="E117" s="154"/>
      <c r="F117" s="155"/>
      <c r="G117" s="86"/>
      <c r="H117" s="89" t="s">
        <v>167</v>
      </c>
      <c r="I117" s="91"/>
      <c r="J117" s="121">
        <v>500</v>
      </c>
      <c r="K117" s="119"/>
      <c r="L117" s="120">
        <v>0</v>
      </c>
      <c r="M117" s="119"/>
      <c r="N117" s="120">
        <f>L117*J117</f>
        <v>0</v>
      </c>
    </row>
    <row r="118" spans="2:14" s="83" customFormat="1" ht="3.75" customHeight="1" x14ac:dyDescent="0.2">
      <c r="B118" s="88"/>
      <c r="C118" s="88"/>
      <c r="D118" s="88"/>
      <c r="E118" s="88"/>
      <c r="F118" s="86"/>
      <c r="G118" s="86"/>
      <c r="H118" s="92"/>
      <c r="I118" s="93"/>
      <c r="J118" s="122"/>
      <c r="K118" s="118"/>
      <c r="L118" s="118"/>
      <c r="M118" s="118"/>
      <c r="N118" s="118"/>
    </row>
    <row r="119" spans="2:14" s="83" customFormat="1" ht="3.75" customHeight="1" x14ac:dyDescent="0.2">
      <c r="B119" s="88"/>
      <c r="C119" s="88"/>
      <c r="D119" s="88"/>
      <c r="E119" s="88"/>
      <c r="F119" s="86"/>
      <c r="G119" s="86"/>
      <c r="H119" s="92"/>
      <c r="I119" s="93"/>
      <c r="J119" s="122"/>
      <c r="K119" s="118"/>
      <c r="L119" s="118"/>
      <c r="M119" s="118"/>
      <c r="N119" s="118"/>
    </row>
    <row r="120" spans="2:14" s="83" customFormat="1" x14ac:dyDescent="0.2">
      <c r="B120" s="162" t="s">
        <v>168</v>
      </c>
      <c r="C120" s="163"/>
      <c r="D120" s="163"/>
      <c r="E120" s="163"/>
      <c r="F120" s="164"/>
      <c r="G120" s="86"/>
      <c r="H120" s="94" t="s">
        <v>167</v>
      </c>
      <c r="I120" s="95"/>
      <c r="J120" s="123"/>
      <c r="K120" s="119"/>
      <c r="L120" s="119"/>
      <c r="M120" s="119"/>
      <c r="N120" s="120">
        <f>SUM(N115:N118)</f>
        <v>0</v>
      </c>
    </row>
    <row r="121" spans="2:14" s="83" customFormat="1" ht="3.75" customHeight="1" x14ac:dyDescent="0.2">
      <c r="B121" s="126"/>
      <c r="C121" s="126"/>
      <c r="D121" s="126"/>
      <c r="E121" s="126"/>
      <c r="F121" s="126"/>
      <c r="G121" s="127"/>
      <c r="H121" s="128"/>
      <c r="I121" s="95"/>
      <c r="J121" s="123"/>
      <c r="K121" s="119"/>
      <c r="L121" s="119"/>
      <c r="M121" s="119"/>
      <c r="N121" s="119"/>
    </row>
    <row r="122" spans="2:14" s="83" customFormat="1" ht="25.5" customHeight="1" x14ac:dyDescent="0.2">
      <c r="B122" s="223" t="s">
        <v>217</v>
      </c>
      <c r="C122" s="223"/>
      <c r="D122" s="223"/>
      <c r="E122" s="223"/>
      <c r="F122" s="223"/>
      <c r="G122" s="223"/>
      <c r="H122" s="223"/>
      <c r="I122" s="223"/>
      <c r="J122" s="223"/>
      <c r="K122" s="223"/>
      <c r="L122" s="223"/>
      <c r="M122" s="223"/>
      <c r="N122" s="223"/>
    </row>
    <row r="123" spans="2:14" s="83" customFormat="1" ht="8.25" customHeight="1" x14ac:dyDescent="0.2">
      <c r="B123" s="126"/>
      <c r="C123" s="126"/>
      <c r="D123" s="126"/>
      <c r="E123" s="126"/>
      <c r="F123" s="126"/>
      <c r="G123" s="127"/>
      <c r="H123" s="128"/>
      <c r="I123" s="129"/>
      <c r="J123" s="123"/>
      <c r="K123" s="119"/>
      <c r="L123" s="119"/>
      <c r="M123" s="119"/>
      <c r="N123" s="119"/>
    </row>
    <row r="124" spans="2:14" s="83" customFormat="1" ht="18.75" customHeight="1" x14ac:dyDescent="0.2">
      <c r="B124" s="194" t="s">
        <v>192</v>
      </c>
      <c r="C124" s="195"/>
      <c r="D124" s="195"/>
      <c r="E124" s="195"/>
      <c r="F124" s="196"/>
      <c r="G124" s="86"/>
      <c r="H124" s="96" t="s">
        <v>166</v>
      </c>
      <c r="I124" s="87"/>
      <c r="J124" s="108" t="s">
        <v>183</v>
      </c>
      <c r="K124" s="117"/>
      <c r="L124" s="116" t="s">
        <v>184</v>
      </c>
      <c r="M124" s="117"/>
      <c r="N124" s="116" t="s">
        <v>185</v>
      </c>
    </row>
    <row r="125" spans="2:14" s="83" customFormat="1" ht="3.75" customHeight="1" x14ac:dyDescent="0.2">
      <c r="B125" s="88"/>
      <c r="C125" s="88"/>
      <c r="D125" s="88"/>
      <c r="E125" s="88"/>
      <c r="F125" s="88"/>
      <c r="G125" s="86"/>
      <c r="H125" s="88"/>
      <c r="I125" s="88"/>
      <c r="J125" s="88"/>
      <c r="K125" s="88"/>
      <c r="L125" s="88"/>
      <c r="M125" s="88"/>
      <c r="N125" s="88"/>
    </row>
    <row r="126" spans="2:14" s="83" customFormat="1" x14ac:dyDescent="0.2">
      <c r="B126" s="153" t="s">
        <v>194</v>
      </c>
      <c r="C126" s="154"/>
      <c r="D126" s="154"/>
      <c r="E126" s="154"/>
      <c r="F126" s="155"/>
      <c r="G126" s="86"/>
      <c r="H126" s="89" t="s">
        <v>167</v>
      </c>
      <c r="I126" s="87"/>
      <c r="J126" s="121">
        <v>4</v>
      </c>
      <c r="K126" s="119"/>
      <c r="L126" s="120">
        <v>0</v>
      </c>
      <c r="M126" s="119"/>
      <c r="N126" s="120">
        <f>L126*J126</f>
        <v>0</v>
      </c>
    </row>
    <row r="127" spans="2:14" s="83" customFormat="1" ht="3.75" customHeight="1" x14ac:dyDescent="0.2">
      <c r="B127" s="88"/>
      <c r="C127" s="88"/>
      <c r="D127" s="88"/>
      <c r="E127" s="88"/>
      <c r="F127" s="130"/>
      <c r="G127" s="86"/>
      <c r="H127" s="90"/>
      <c r="I127" s="88"/>
      <c r="J127" s="122"/>
      <c r="K127" s="118"/>
      <c r="L127" s="118"/>
      <c r="M127" s="118"/>
      <c r="N127" s="118"/>
    </row>
    <row r="128" spans="2:14" s="83" customFormat="1" x14ac:dyDescent="0.2">
      <c r="B128" s="153" t="s">
        <v>193</v>
      </c>
      <c r="C128" s="154"/>
      <c r="D128" s="154"/>
      <c r="E128" s="154"/>
      <c r="F128" s="155"/>
      <c r="G128" s="86"/>
      <c r="H128" s="89" t="s">
        <v>167</v>
      </c>
      <c r="I128" s="91"/>
      <c r="J128" s="121">
        <v>230</v>
      </c>
      <c r="K128" s="119"/>
      <c r="L128" s="120">
        <v>0</v>
      </c>
      <c r="M128" s="119"/>
      <c r="N128" s="120">
        <f>L128*J128</f>
        <v>0</v>
      </c>
    </row>
    <row r="129" spans="2:14" s="83" customFormat="1" ht="3.75" customHeight="1" x14ac:dyDescent="0.2">
      <c r="B129" s="131"/>
      <c r="C129" s="131"/>
      <c r="D129" s="131"/>
      <c r="E129" s="131"/>
      <c r="F129" s="131"/>
      <c r="G129" s="86"/>
      <c r="H129" s="115"/>
      <c r="I129" s="91"/>
      <c r="J129" s="123"/>
      <c r="K129" s="119"/>
      <c r="L129" s="119"/>
      <c r="M129" s="119"/>
      <c r="N129" s="119"/>
    </row>
    <row r="130" spans="2:14" s="83" customFormat="1" x14ac:dyDescent="0.2">
      <c r="B130" s="153" t="s">
        <v>195</v>
      </c>
      <c r="C130" s="154"/>
      <c r="D130" s="154"/>
      <c r="E130" s="154"/>
      <c r="F130" s="155"/>
      <c r="G130" s="86"/>
      <c r="H130" s="89" t="s">
        <v>167</v>
      </c>
      <c r="I130" s="91"/>
      <c r="J130" s="121">
        <v>1</v>
      </c>
      <c r="K130" s="119"/>
      <c r="L130" s="120">
        <v>0</v>
      </c>
      <c r="M130" s="119"/>
      <c r="N130" s="120">
        <f>L130*J130</f>
        <v>0</v>
      </c>
    </row>
    <row r="131" spans="2:14" s="83" customFormat="1" ht="3.75" customHeight="1" x14ac:dyDescent="0.2">
      <c r="B131" s="88"/>
      <c r="C131" s="88"/>
      <c r="D131" s="88"/>
      <c r="E131" s="88"/>
      <c r="F131" s="130"/>
      <c r="G131" s="86"/>
      <c r="H131" s="92"/>
      <c r="I131" s="93"/>
      <c r="J131" s="122"/>
      <c r="K131" s="118"/>
      <c r="L131" s="118"/>
      <c r="M131" s="118"/>
      <c r="N131" s="118"/>
    </row>
    <row r="132" spans="2:14" s="83" customFormat="1" ht="2.25" hidden="1" customHeight="1" x14ac:dyDescent="0.2">
      <c r="B132" s="131"/>
      <c r="C132" s="131"/>
      <c r="D132" s="131"/>
      <c r="E132" s="131"/>
      <c r="F132" s="131"/>
      <c r="G132" s="86"/>
      <c r="H132" s="115"/>
      <c r="I132" s="91"/>
      <c r="J132" s="123"/>
      <c r="K132" s="119"/>
      <c r="L132" s="119"/>
      <c r="M132" s="119"/>
      <c r="N132" s="119"/>
    </row>
    <row r="133" spans="2:14" s="83" customFormat="1" x14ac:dyDescent="0.2">
      <c r="B133" s="153" t="s">
        <v>225</v>
      </c>
      <c r="C133" s="154"/>
      <c r="D133" s="154"/>
      <c r="E133" s="154"/>
      <c r="F133" s="155"/>
      <c r="G133" s="86"/>
      <c r="H133" s="89" t="s">
        <v>167</v>
      </c>
      <c r="I133" s="91"/>
      <c r="J133" s="121">
        <v>120</v>
      </c>
      <c r="K133" s="119"/>
      <c r="L133" s="120">
        <v>0</v>
      </c>
      <c r="M133" s="119"/>
      <c r="N133" s="120">
        <f>L133*J133</f>
        <v>0</v>
      </c>
    </row>
    <row r="134" spans="2:14" s="83" customFormat="1" ht="4.5" customHeight="1" x14ac:dyDescent="0.2">
      <c r="B134" s="131"/>
      <c r="C134" s="131"/>
      <c r="D134" s="131"/>
      <c r="E134" s="131"/>
      <c r="F134" s="131"/>
      <c r="G134" s="86"/>
      <c r="H134" s="115"/>
      <c r="I134" s="91"/>
      <c r="J134" s="123"/>
      <c r="K134" s="119"/>
      <c r="L134" s="119"/>
      <c r="M134" s="119"/>
      <c r="N134" s="119"/>
    </row>
    <row r="135" spans="2:14" s="83" customFormat="1" x14ac:dyDescent="0.2">
      <c r="B135" s="153" t="s">
        <v>31</v>
      </c>
      <c r="C135" s="154"/>
      <c r="D135" s="154"/>
      <c r="E135" s="154"/>
      <c r="F135" s="155"/>
      <c r="G135" s="86"/>
      <c r="H135" s="89" t="s">
        <v>167</v>
      </c>
      <c r="I135" s="91"/>
      <c r="J135" s="121">
        <v>1</v>
      </c>
      <c r="K135" s="119"/>
      <c r="L135" s="120">
        <v>0</v>
      </c>
      <c r="M135" s="119"/>
      <c r="N135" s="120">
        <f>L135*J135</f>
        <v>0</v>
      </c>
    </row>
    <row r="136" spans="2:14" s="83" customFormat="1" ht="4.5" customHeight="1" x14ac:dyDescent="0.2">
      <c r="B136" s="131"/>
      <c r="C136" s="131"/>
      <c r="D136" s="131"/>
      <c r="E136" s="131"/>
      <c r="F136" s="131"/>
      <c r="G136" s="86"/>
      <c r="H136" s="115"/>
      <c r="I136" s="91"/>
      <c r="J136" s="123"/>
      <c r="K136" s="119"/>
      <c r="L136" s="119"/>
      <c r="M136" s="119"/>
      <c r="N136" s="119"/>
    </row>
    <row r="137" spans="2:14" s="83" customFormat="1" x14ac:dyDescent="0.2">
      <c r="B137" s="153" t="s">
        <v>211</v>
      </c>
      <c r="C137" s="154"/>
      <c r="D137" s="154"/>
      <c r="E137" s="154"/>
      <c r="F137" s="155"/>
      <c r="G137" s="86"/>
      <c r="H137" s="89" t="s">
        <v>167</v>
      </c>
      <c r="I137" s="91"/>
      <c r="J137" s="121">
        <v>1</v>
      </c>
      <c r="K137" s="119"/>
      <c r="L137" s="120">
        <v>0</v>
      </c>
      <c r="M137" s="119"/>
      <c r="N137" s="120">
        <f>L137*J137</f>
        <v>0</v>
      </c>
    </row>
    <row r="138" spans="2:14" s="83" customFormat="1" ht="3.75" customHeight="1" x14ac:dyDescent="0.2">
      <c r="B138" s="131"/>
      <c r="C138" s="131"/>
      <c r="D138" s="131"/>
      <c r="E138" s="131"/>
      <c r="F138" s="131"/>
      <c r="G138" s="86"/>
      <c r="H138" s="115"/>
      <c r="I138" s="91"/>
      <c r="J138" s="123"/>
      <c r="K138" s="119"/>
      <c r="L138" s="119"/>
      <c r="M138" s="119"/>
      <c r="N138" s="119"/>
    </row>
    <row r="139" spans="2:14" s="83" customFormat="1" x14ac:dyDescent="0.2">
      <c r="B139" s="153" t="s">
        <v>216</v>
      </c>
      <c r="C139" s="154"/>
      <c r="D139" s="154"/>
      <c r="E139" s="154"/>
      <c r="F139" s="155"/>
      <c r="G139" s="86"/>
      <c r="H139" s="89" t="s">
        <v>167</v>
      </c>
      <c r="I139" s="91"/>
      <c r="J139" s="121">
        <v>1</v>
      </c>
      <c r="K139" s="119"/>
      <c r="L139" s="120">
        <v>0</v>
      </c>
      <c r="M139" s="119"/>
      <c r="N139" s="120">
        <f>L139*J139</f>
        <v>0</v>
      </c>
    </row>
    <row r="140" spans="2:14" s="83" customFormat="1" ht="3.75" customHeight="1" x14ac:dyDescent="0.2">
      <c r="B140" s="131"/>
      <c r="C140" s="131"/>
      <c r="D140" s="131"/>
      <c r="E140" s="131"/>
      <c r="F140" s="131"/>
      <c r="G140" s="86"/>
      <c r="H140" s="115"/>
      <c r="I140" s="91"/>
      <c r="J140" s="123"/>
      <c r="K140" s="119"/>
      <c r="L140" s="119"/>
      <c r="M140" s="119"/>
      <c r="N140" s="119"/>
    </row>
    <row r="141" spans="2:14" s="83" customFormat="1" x14ac:dyDescent="0.2">
      <c r="B141" s="153" t="s">
        <v>214</v>
      </c>
      <c r="C141" s="154"/>
      <c r="D141" s="154"/>
      <c r="E141" s="154"/>
      <c r="F141" s="155"/>
      <c r="G141" s="86"/>
      <c r="H141" s="89" t="s">
        <v>167</v>
      </c>
      <c r="I141" s="91"/>
      <c r="J141" s="121">
        <v>1</v>
      </c>
      <c r="K141" s="119"/>
      <c r="L141" s="120">
        <v>0</v>
      </c>
      <c r="M141" s="119"/>
      <c r="N141" s="120">
        <f>L141*J141</f>
        <v>0</v>
      </c>
    </row>
    <row r="142" spans="2:14" s="83" customFormat="1" ht="3.75" customHeight="1" x14ac:dyDescent="0.2">
      <c r="B142" s="131"/>
      <c r="C142" s="131"/>
      <c r="D142" s="131"/>
      <c r="E142" s="131"/>
      <c r="F142" s="131"/>
      <c r="G142" s="86"/>
      <c r="H142" s="115"/>
      <c r="I142" s="91"/>
      <c r="J142" s="123"/>
      <c r="K142" s="119"/>
      <c r="L142" s="119"/>
      <c r="M142" s="119"/>
      <c r="N142" s="119"/>
    </row>
    <row r="143" spans="2:14" s="83" customFormat="1" x14ac:dyDescent="0.2">
      <c r="B143" s="153" t="s">
        <v>215</v>
      </c>
      <c r="C143" s="154"/>
      <c r="D143" s="154"/>
      <c r="E143" s="154"/>
      <c r="F143" s="155"/>
      <c r="G143" s="86"/>
      <c r="H143" s="89" t="s">
        <v>167</v>
      </c>
      <c r="I143" s="91"/>
      <c r="J143" s="121">
        <v>2</v>
      </c>
      <c r="K143" s="119"/>
      <c r="L143" s="120">
        <v>0</v>
      </c>
      <c r="M143" s="119"/>
      <c r="N143" s="120">
        <f>L143*J143</f>
        <v>0</v>
      </c>
    </row>
    <row r="144" spans="2:14" s="83" customFormat="1" ht="3.75" customHeight="1" x14ac:dyDescent="0.2">
      <c r="B144" s="114"/>
      <c r="C144" s="114"/>
      <c r="D144" s="114"/>
      <c r="E144" s="114"/>
      <c r="F144" s="114"/>
      <c r="G144" s="86"/>
      <c r="H144" s="115"/>
      <c r="I144" s="91"/>
      <c r="J144" s="123"/>
      <c r="K144" s="119"/>
      <c r="L144" s="119"/>
      <c r="M144" s="119"/>
      <c r="N144" s="119"/>
    </row>
    <row r="145" spans="2:14" s="83" customFormat="1" x14ac:dyDescent="0.2">
      <c r="B145" s="153" t="s">
        <v>219</v>
      </c>
      <c r="C145" s="154"/>
      <c r="D145" s="154"/>
      <c r="E145" s="154"/>
      <c r="F145" s="155"/>
      <c r="G145" s="86"/>
      <c r="H145" s="89" t="s">
        <v>167</v>
      </c>
      <c r="I145" s="91"/>
      <c r="J145" s="121">
        <v>600</v>
      </c>
      <c r="K145" s="119"/>
      <c r="L145" s="120">
        <v>0</v>
      </c>
      <c r="M145" s="119"/>
      <c r="N145" s="120">
        <f>L145*J145</f>
        <v>0</v>
      </c>
    </row>
    <row r="146" spans="2:14" s="83" customFormat="1" ht="3.75" customHeight="1" x14ac:dyDescent="0.2">
      <c r="B146" s="133"/>
      <c r="C146" s="133"/>
      <c r="D146" s="133"/>
      <c r="E146" s="133"/>
      <c r="F146" s="133"/>
      <c r="G146" s="86"/>
      <c r="H146" s="115"/>
      <c r="I146" s="91"/>
      <c r="J146" s="123"/>
      <c r="K146" s="119"/>
      <c r="L146" s="119"/>
      <c r="M146" s="119"/>
      <c r="N146" s="119"/>
    </row>
    <row r="147" spans="2:14" s="83" customFormat="1" ht="3.75" customHeight="1" x14ac:dyDescent="0.2">
      <c r="B147" s="131"/>
      <c r="C147" s="131"/>
      <c r="D147" s="131"/>
      <c r="E147" s="131"/>
      <c r="F147" s="131"/>
      <c r="G147" s="86"/>
      <c r="H147" s="115"/>
      <c r="I147" s="91"/>
      <c r="J147" s="123"/>
      <c r="K147" s="119"/>
      <c r="L147" s="119"/>
      <c r="M147" s="119"/>
      <c r="N147" s="119"/>
    </row>
    <row r="148" spans="2:14" s="83" customFormat="1" x14ac:dyDescent="0.2">
      <c r="B148" s="153" t="s">
        <v>223</v>
      </c>
      <c r="C148" s="154"/>
      <c r="D148" s="154"/>
      <c r="E148" s="154"/>
      <c r="F148" s="155"/>
      <c r="G148" s="86"/>
      <c r="H148" s="89" t="s">
        <v>167</v>
      </c>
      <c r="I148" s="91"/>
      <c r="J148" s="121">
        <v>1</v>
      </c>
      <c r="K148" s="119"/>
      <c r="L148" s="120">
        <v>0</v>
      </c>
      <c r="M148" s="119"/>
      <c r="N148" s="120">
        <f>L148*J148</f>
        <v>0</v>
      </c>
    </row>
    <row r="149" spans="2:14" s="83" customFormat="1" ht="3.75" customHeight="1" x14ac:dyDescent="0.2">
      <c r="B149" s="145"/>
      <c r="C149" s="145"/>
      <c r="D149" s="145"/>
      <c r="E149" s="145"/>
      <c r="F149" s="145"/>
      <c r="G149" s="86"/>
      <c r="H149" s="115"/>
      <c r="I149" s="91"/>
      <c r="J149" s="123"/>
      <c r="K149" s="119"/>
      <c r="L149" s="119"/>
      <c r="M149" s="119"/>
      <c r="N149" s="119"/>
    </row>
    <row r="150" spans="2:14" s="83" customFormat="1" x14ac:dyDescent="0.2">
      <c r="B150" s="153" t="s">
        <v>224</v>
      </c>
      <c r="C150" s="154"/>
      <c r="D150" s="154"/>
      <c r="E150" s="154"/>
      <c r="F150" s="155"/>
      <c r="G150" s="86"/>
      <c r="H150" s="89" t="s">
        <v>167</v>
      </c>
      <c r="I150" s="91"/>
      <c r="J150" s="121">
        <v>1</v>
      </c>
      <c r="K150" s="119"/>
      <c r="L150" s="120">
        <v>0</v>
      </c>
      <c r="M150" s="119"/>
      <c r="N150" s="120">
        <f>L150*J150</f>
        <v>0</v>
      </c>
    </row>
    <row r="151" spans="2:14" s="83" customFormat="1" ht="5.25" customHeight="1" x14ac:dyDescent="0.2">
      <c r="B151" s="133"/>
      <c r="C151" s="133"/>
      <c r="D151" s="133"/>
      <c r="E151" s="133"/>
      <c r="F151" s="133"/>
      <c r="G151" s="86"/>
      <c r="H151" s="115"/>
      <c r="I151" s="91"/>
      <c r="J151" s="123"/>
      <c r="K151" s="119"/>
      <c r="L151" s="119"/>
      <c r="M151" s="119"/>
      <c r="N151" s="119"/>
    </row>
    <row r="152" spans="2:14" s="83" customFormat="1" ht="26.25" customHeight="1" x14ac:dyDescent="0.2">
      <c r="B152" s="222" t="s">
        <v>213</v>
      </c>
      <c r="C152" s="222"/>
      <c r="D152" s="222"/>
      <c r="E152" s="222"/>
      <c r="F152" s="222"/>
      <c r="G152" s="222"/>
      <c r="H152" s="222"/>
      <c r="I152" s="222"/>
      <c r="J152" s="222"/>
      <c r="K152" s="222"/>
      <c r="L152" s="222"/>
      <c r="M152" s="222"/>
      <c r="N152" s="222"/>
    </row>
    <row r="153" spans="2:14" s="83" customFormat="1" ht="5.25" customHeight="1" x14ac:dyDescent="0.2">
      <c r="B153" s="88"/>
      <c r="C153" s="88"/>
      <c r="D153" s="88"/>
      <c r="E153" s="88"/>
      <c r="F153" s="86"/>
      <c r="G153" s="86"/>
      <c r="H153" s="92"/>
      <c r="I153" s="93"/>
      <c r="J153" s="122"/>
      <c r="K153" s="118"/>
      <c r="L153" s="118"/>
      <c r="M153" s="118"/>
      <c r="N153" s="118"/>
    </row>
    <row r="154" spans="2:14" s="83" customFormat="1" ht="18.75" customHeight="1" x14ac:dyDescent="0.2">
      <c r="B154" s="166" t="s">
        <v>168</v>
      </c>
      <c r="C154" s="167"/>
      <c r="D154" s="167"/>
      <c r="E154" s="167"/>
      <c r="F154" s="168"/>
      <c r="G154" s="86"/>
      <c r="H154" s="132" t="s">
        <v>167</v>
      </c>
      <c r="I154" s="95"/>
      <c r="J154" s="123"/>
      <c r="K154" s="119"/>
      <c r="L154" s="119"/>
      <c r="M154" s="119"/>
      <c r="N154" s="120">
        <f>SUM(N126:N146)</f>
        <v>0</v>
      </c>
    </row>
    <row r="155" spans="2:14" ht="2.25" customHeight="1" x14ac:dyDescent="0.2">
      <c r="B155" s="190"/>
      <c r="C155" s="190"/>
      <c r="D155" s="190"/>
      <c r="E155" s="190"/>
      <c r="F155" s="190"/>
      <c r="G155" s="134"/>
      <c r="H155" s="115"/>
      <c r="I155" s="91"/>
      <c r="J155" s="165"/>
      <c r="K155" s="165"/>
      <c r="L155" s="165"/>
      <c r="M155" s="165"/>
      <c r="N155" s="165"/>
    </row>
    <row r="156" spans="2:14" ht="1.5" customHeight="1" x14ac:dyDescent="0.2">
      <c r="B156" s="69"/>
      <c r="C156" s="69"/>
      <c r="D156" s="69"/>
      <c r="E156" s="69"/>
      <c r="F156" s="66"/>
      <c r="G156" s="66"/>
      <c r="H156" s="73"/>
      <c r="I156" s="69"/>
      <c r="J156" s="69"/>
      <c r="K156" s="69"/>
      <c r="L156" s="69"/>
      <c r="M156" s="88"/>
      <c r="N156" s="69"/>
    </row>
    <row r="157" spans="2:14" x14ac:dyDescent="0.2">
      <c r="B157" s="191" t="s">
        <v>185</v>
      </c>
      <c r="C157" s="192"/>
      <c r="D157" s="192"/>
      <c r="E157" s="192"/>
      <c r="F157" s="193"/>
      <c r="G157" s="66"/>
      <c r="H157" s="89" t="s">
        <v>167</v>
      </c>
      <c r="I157" s="72"/>
      <c r="J157" s="95"/>
      <c r="K157" s="95"/>
      <c r="L157" s="95"/>
      <c r="M157" s="95"/>
      <c r="N157" s="120">
        <f>N154+N120+N109</f>
        <v>0</v>
      </c>
    </row>
    <row r="158" spans="2:14" ht="3.75" customHeight="1" x14ac:dyDescent="0.2">
      <c r="B158" s="69"/>
      <c r="C158" s="69"/>
      <c r="D158" s="69"/>
      <c r="E158" s="69"/>
      <c r="F158" s="66"/>
      <c r="G158" s="66"/>
      <c r="H158" s="73"/>
      <c r="I158" s="69"/>
      <c r="J158" s="95"/>
      <c r="K158" s="95"/>
      <c r="L158" s="95"/>
      <c r="M158" s="95"/>
      <c r="N158" s="95"/>
    </row>
    <row r="159" spans="2:14" x14ac:dyDescent="0.2">
      <c r="B159" s="191" t="s">
        <v>205</v>
      </c>
      <c r="C159" s="192"/>
      <c r="D159" s="192"/>
      <c r="E159" s="192"/>
      <c r="F159" s="193"/>
      <c r="G159" s="66"/>
      <c r="H159" s="89" t="s">
        <v>169</v>
      </c>
      <c r="I159" s="72"/>
      <c r="J159" s="95"/>
      <c r="K159" s="95"/>
      <c r="L159" s="95"/>
      <c r="M159" s="95"/>
      <c r="N159" s="120">
        <f>N157*0</f>
        <v>0</v>
      </c>
    </row>
    <row r="160" spans="2:14" ht="3.75" customHeight="1" x14ac:dyDescent="0.2">
      <c r="B160" s="69"/>
      <c r="C160" s="69"/>
      <c r="D160" s="69"/>
      <c r="E160" s="69"/>
      <c r="F160" s="66"/>
      <c r="G160" s="66"/>
      <c r="H160" s="73"/>
      <c r="I160" s="69"/>
      <c r="J160" s="69"/>
      <c r="K160" s="69"/>
      <c r="L160" s="69"/>
      <c r="M160" s="88"/>
      <c r="N160" s="69"/>
    </row>
    <row r="161" spans="2:14" x14ac:dyDescent="0.2">
      <c r="B161" s="162" t="s">
        <v>170</v>
      </c>
      <c r="C161" s="163"/>
      <c r="D161" s="163"/>
      <c r="E161" s="163"/>
      <c r="F161" s="164"/>
      <c r="G161" s="66"/>
      <c r="H161" s="75" t="s">
        <v>167</v>
      </c>
      <c r="I161" s="72"/>
      <c r="J161" s="135"/>
      <c r="K161" s="135"/>
      <c r="L161" s="135"/>
      <c r="M161" s="135"/>
      <c r="N161" s="120">
        <f>N159+N157</f>
        <v>0</v>
      </c>
    </row>
    <row r="162" spans="2:14" ht="3.75" customHeight="1" x14ac:dyDescent="0.2">
      <c r="B162" s="62"/>
      <c r="C162" s="62"/>
      <c r="D162" s="62"/>
      <c r="E162" s="62"/>
      <c r="F162" s="62"/>
      <c r="G162" s="62"/>
      <c r="H162" s="62"/>
      <c r="I162" s="62"/>
      <c r="J162" s="62"/>
      <c r="K162" s="62"/>
      <c r="L162" s="62"/>
      <c r="M162" s="84"/>
      <c r="N162" s="62"/>
    </row>
    <row r="163" spans="2:14" ht="3.75" customHeight="1" x14ac:dyDescent="0.2">
      <c r="B163" s="62"/>
      <c r="C163" s="62"/>
      <c r="D163" s="62"/>
      <c r="E163" s="62"/>
      <c r="F163" s="62"/>
      <c r="G163" s="62"/>
      <c r="H163" s="62"/>
      <c r="I163" s="62"/>
      <c r="J163" s="62"/>
      <c r="K163" s="62"/>
      <c r="L163" s="62"/>
      <c r="M163" s="84"/>
      <c r="N163" s="62"/>
    </row>
    <row r="164" spans="2:14" ht="3.75" customHeight="1" x14ac:dyDescent="0.2">
      <c r="B164" s="62"/>
      <c r="C164" s="62"/>
      <c r="D164" s="62"/>
      <c r="E164" s="62"/>
      <c r="H164" s="77"/>
      <c r="I164" s="62"/>
      <c r="J164" s="62"/>
      <c r="K164" s="62"/>
      <c r="L164" s="62"/>
      <c r="M164" s="84"/>
      <c r="N164" s="62"/>
    </row>
    <row r="165" spans="2:14" ht="3.75" customHeight="1" x14ac:dyDescent="0.2">
      <c r="B165" s="62"/>
      <c r="C165" s="62"/>
      <c r="D165" s="62"/>
      <c r="E165" s="62"/>
      <c r="H165" s="77"/>
      <c r="I165" s="62"/>
      <c r="J165" s="62"/>
      <c r="K165" s="62"/>
      <c r="L165" s="62"/>
      <c r="M165" s="84"/>
      <c r="N165" s="62"/>
    </row>
    <row r="166" spans="2:14" ht="3.75" customHeight="1" x14ac:dyDescent="0.2">
      <c r="B166" s="62"/>
      <c r="C166" s="62"/>
      <c r="D166" s="62"/>
      <c r="E166" s="62"/>
      <c r="H166" s="77"/>
      <c r="I166" s="62"/>
      <c r="J166" s="62"/>
      <c r="K166" s="62"/>
      <c r="L166" s="62"/>
      <c r="M166" s="84"/>
      <c r="N166" s="62"/>
    </row>
    <row r="167" spans="2:14" ht="3.75" customHeight="1" x14ac:dyDescent="0.2">
      <c r="B167" s="62"/>
      <c r="C167" s="62"/>
      <c r="D167" s="62"/>
      <c r="E167" s="62"/>
      <c r="H167" s="77"/>
      <c r="I167" s="62"/>
      <c r="J167" s="62"/>
      <c r="K167" s="62"/>
      <c r="L167" s="62"/>
      <c r="M167" s="84"/>
      <c r="N167" s="62"/>
    </row>
    <row r="168" spans="2:14" ht="3.75" customHeight="1" x14ac:dyDescent="0.2">
      <c r="B168" s="62"/>
      <c r="C168" s="62"/>
      <c r="D168" s="62"/>
      <c r="E168" s="62"/>
      <c r="H168" s="77"/>
      <c r="I168" s="62"/>
      <c r="J168" s="62"/>
      <c r="K168" s="62"/>
      <c r="L168" s="62"/>
      <c r="M168" s="84"/>
      <c r="N168" s="62"/>
    </row>
    <row r="169" spans="2:14" ht="3.75" customHeight="1" x14ac:dyDescent="0.2">
      <c r="B169" s="62"/>
      <c r="C169" s="62"/>
      <c r="D169" s="62"/>
      <c r="E169" s="62"/>
      <c r="H169" s="77"/>
      <c r="I169" s="62"/>
      <c r="J169" s="62"/>
      <c r="K169" s="62"/>
      <c r="L169" s="62"/>
      <c r="M169" s="84"/>
      <c r="N169" s="62"/>
    </row>
    <row r="170" spans="2:14" ht="14.25" customHeight="1" x14ac:dyDescent="0.2">
      <c r="B170" s="172" t="s">
        <v>206</v>
      </c>
      <c r="C170" s="173"/>
      <c r="D170" s="173"/>
      <c r="E170" s="173"/>
      <c r="F170" s="174"/>
      <c r="H170" s="181">
        <f ca="1">TODAY()</f>
        <v>42894</v>
      </c>
      <c r="I170" s="182"/>
      <c r="J170" s="182"/>
      <c r="K170" s="182"/>
      <c r="L170" s="182"/>
      <c r="M170" s="182"/>
      <c r="N170" s="183"/>
    </row>
    <row r="171" spans="2:14" ht="14.25" customHeight="1" x14ac:dyDescent="0.2">
      <c r="B171" s="175"/>
      <c r="C171" s="176"/>
      <c r="D171" s="176"/>
      <c r="E171" s="176"/>
      <c r="F171" s="177"/>
      <c r="H171" s="184"/>
      <c r="I171" s="185"/>
      <c r="J171" s="185"/>
      <c r="K171" s="185"/>
      <c r="L171" s="185"/>
      <c r="M171" s="185"/>
      <c r="N171" s="186"/>
    </row>
    <row r="172" spans="2:14" ht="14.25" customHeight="1" x14ac:dyDescent="0.2">
      <c r="B172" s="175"/>
      <c r="C172" s="176"/>
      <c r="D172" s="176"/>
      <c r="E172" s="176"/>
      <c r="F172" s="177"/>
      <c r="H172" s="184"/>
      <c r="I172" s="185"/>
      <c r="J172" s="185"/>
      <c r="K172" s="185"/>
      <c r="L172" s="185"/>
      <c r="M172" s="185"/>
      <c r="N172" s="186"/>
    </row>
    <row r="173" spans="2:14" ht="14.25" customHeight="1" x14ac:dyDescent="0.2">
      <c r="B173" s="175"/>
      <c r="C173" s="176"/>
      <c r="D173" s="176"/>
      <c r="E173" s="176"/>
      <c r="F173" s="177"/>
      <c r="H173" s="184"/>
      <c r="I173" s="185"/>
      <c r="J173" s="185"/>
      <c r="K173" s="185"/>
      <c r="L173" s="185"/>
      <c r="M173" s="185"/>
      <c r="N173" s="186"/>
    </row>
    <row r="174" spans="2:14" ht="14.25" customHeight="1" x14ac:dyDescent="0.2">
      <c r="B174" s="178"/>
      <c r="C174" s="179"/>
      <c r="D174" s="179"/>
      <c r="E174" s="179"/>
      <c r="F174" s="180"/>
      <c r="H174" s="187"/>
      <c r="I174" s="188"/>
      <c r="J174" s="188"/>
      <c r="K174" s="188"/>
      <c r="L174" s="188"/>
      <c r="M174" s="188"/>
      <c r="N174" s="189"/>
    </row>
    <row r="175" spans="2:14" ht="3.75" customHeight="1" x14ac:dyDescent="0.2">
      <c r="B175" s="69"/>
      <c r="C175" s="69"/>
      <c r="D175" s="69"/>
      <c r="E175" s="69"/>
      <c r="F175" s="66"/>
      <c r="G175" s="66"/>
      <c r="H175" s="73"/>
      <c r="I175" s="69"/>
      <c r="J175" s="69"/>
      <c r="K175" s="69"/>
      <c r="L175" s="69"/>
      <c r="M175" s="88"/>
      <c r="N175" s="69"/>
    </row>
    <row r="182" spans="4:4" x14ac:dyDescent="0.2">
      <c r="D182" s="78"/>
    </row>
    <row r="183" spans="4:4" x14ac:dyDescent="0.2">
      <c r="D183" s="78"/>
    </row>
    <row r="184" spans="4:4" x14ac:dyDescent="0.2">
      <c r="D184" s="78"/>
    </row>
    <row r="186" spans="4:4" x14ac:dyDescent="0.2">
      <c r="D186" s="78"/>
    </row>
    <row r="187" spans="4:4" x14ac:dyDescent="0.2">
      <c r="D187" s="78"/>
    </row>
    <row r="188" spans="4:4" x14ac:dyDescent="0.2">
      <c r="D188" s="78"/>
    </row>
    <row r="189" spans="4:4" x14ac:dyDescent="0.2">
      <c r="D189" s="78"/>
    </row>
    <row r="195" spans="4:4" x14ac:dyDescent="0.2">
      <c r="D195" s="78"/>
    </row>
    <row r="196" spans="4:4" x14ac:dyDescent="0.2">
      <c r="D196" s="78"/>
    </row>
    <row r="197" spans="4:4" x14ac:dyDescent="0.2">
      <c r="D197" s="78"/>
    </row>
    <row r="198" spans="4:4" x14ac:dyDescent="0.2">
      <c r="D198" s="78"/>
    </row>
    <row r="199" spans="4:4" x14ac:dyDescent="0.2">
      <c r="D199" s="78"/>
    </row>
    <row r="200" spans="4:4" x14ac:dyDescent="0.2">
      <c r="D200" s="78"/>
    </row>
    <row r="201" spans="4:4" x14ac:dyDescent="0.2">
      <c r="D201" s="78"/>
    </row>
    <row r="202" spans="4:4" x14ac:dyDescent="0.2">
      <c r="D202" s="78"/>
    </row>
    <row r="203" spans="4:4" x14ac:dyDescent="0.2">
      <c r="D203" s="78"/>
    </row>
  </sheetData>
  <mergeCells count="127">
    <mergeCell ref="B152:N152"/>
    <mergeCell ref="B122:N122"/>
    <mergeCell ref="B111:N111"/>
    <mergeCell ref="B145:F145"/>
    <mergeCell ref="B10:D10"/>
    <mergeCell ref="E10:N10"/>
    <mergeCell ref="B11:D11"/>
    <mergeCell ref="E11:N11"/>
    <mergeCell ref="B12:D12"/>
    <mergeCell ref="E12:N12"/>
    <mergeCell ref="B35:N35"/>
    <mergeCell ref="B21:N21"/>
    <mergeCell ref="B23:N23"/>
    <mergeCell ref="B48:N48"/>
    <mergeCell ref="B45:N45"/>
    <mergeCell ref="B46:N46"/>
    <mergeCell ref="B36:N36"/>
    <mergeCell ref="B37:N37"/>
    <mergeCell ref="B38:N38"/>
    <mergeCell ref="B39:N41"/>
    <mergeCell ref="B60:M60"/>
    <mergeCell ref="B50:N52"/>
    <mergeCell ref="B58:N58"/>
    <mergeCell ref="B61:M61"/>
    <mergeCell ref="B71:D71"/>
    <mergeCell ref="F71:G71"/>
    <mergeCell ref="H71:I71"/>
    <mergeCell ref="J71:K71"/>
    <mergeCell ref="B73:D73"/>
    <mergeCell ref="F73:G73"/>
    <mergeCell ref="H73:I73"/>
    <mergeCell ref="J73:K73"/>
    <mergeCell ref="B2:N2"/>
    <mergeCell ref="B4:N4"/>
    <mergeCell ref="B6:N6"/>
    <mergeCell ref="B8:D8"/>
    <mergeCell ref="E8:N8"/>
    <mergeCell ref="B9:D9"/>
    <mergeCell ref="E9:N9"/>
    <mergeCell ref="B17:N17"/>
    <mergeCell ref="B19:N19"/>
    <mergeCell ref="B13:D13"/>
    <mergeCell ref="E13:N13"/>
    <mergeCell ref="B14:D14"/>
    <mergeCell ref="E14:N14"/>
    <mergeCell ref="B15:D15"/>
    <mergeCell ref="E15:N15"/>
    <mergeCell ref="B25:N25"/>
    <mergeCell ref="B27:N29"/>
    <mergeCell ref="B67:D67"/>
    <mergeCell ref="F67:G67"/>
    <mergeCell ref="H67:I67"/>
    <mergeCell ref="J67:K67"/>
    <mergeCell ref="B69:D69"/>
    <mergeCell ref="F69:G69"/>
    <mergeCell ref="H69:I69"/>
    <mergeCell ref="J69:K69"/>
    <mergeCell ref="B63:N63"/>
    <mergeCell ref="F65:G65"/>
    <mergeCell ref="H65:I65"/>
    <mergeCell ref="J65:K65"/>
    <mergeCell ref="B54:N54"/>
    <mergeCell ref="B56:L56"/>
    <mergeCell ref="B43:N43"/>
    <mergeCell ref="J155:N155"/>
    <mergeCell ref="B139:F139"/>
    <mergeCell ref="B154:F154"/>
    <mergeCell ref="B30:N33"/>
    <mergeCell ref="B170:F174"/>
    <mergeCell ref="H170:N174"/>
    <mergeCell ref="B161:F161"/>
    <mergeCell ref="B155:F155"/>
    <mergeCell ref="B157:F157"/>
    <mergeCell ref="B159:F159"/>
    <mergeCell ref="B143:F143"/>
    <mergeCell ref="B130:F130"/>
    <mergeCell ref="B126:F126"/>
    <mergeCell ref="B128:F128"/>
    <mergeCell ref="B117:F117"/>
    <mergeCell ref="B124:F124"/>
    <mergeCell ref="B113:F113"/>
    <mergeCell ref="B115:F115"/>
    <mergeCell ref="B96:F96"/>
    <mergeCell ref="B98:F98"/>
    <mergeCell ref="B109:F109"/>
    <mergeCell ref="B90:N90"/>
    <mergeCell ref="B92:F92"/>
    <mergeCell ref="B94:F94"/>
    <mergeCell ref="B75:D75"/>
    <mergeCell ref="F75:G75"/>
    <mergeCell ref="H75:I75"/>
    <mergeCell ref="J75:K75"/>
    <mergeCell ref="B77:D77"/>
    <mergeCell ref="F77:G77"/>
    <mergeCell ref="H77:I77"/>
    <mergeCell ref="J77:K77"/>
    <mergeCell ref="B120:F120"/>
    <mergeCell ref="B87:D87"/>
    <mergeCell ref="F87:G87"/>
    <mergeCell ref="H87:I87"/>
    <mergeCell ref="J87:K87"/>
    <mergeCell ref="B83:D83"/>
    <mergeCell ref="F83:G83"/>
    <mergeCell ref="H83:I83"/>
    <mergeCell ref="J83:K83"/>
    <mergeCell ref="B85:D85"/>
    <mergeCell ref="F85:G85"/>
    <mergeCell ref="H85:I85"/>
    <mergeCell ref="J85:K85"/>
    <mergeCell ref="B100:F100"/>
    <mergeCell ref="B107:F107"/>
    <mergeCell ref="B103:F103"/>
    <mergeCell ref="B148:F148"/>
    <mergeCell ref="B150:F150"/>
    <mergeCell ref="B79:D79"/>
    <mergeCell ref="F79:G79"/>
    <mergeCell ref="H79:I79"/>
    <mergeCell ref="J79:K79"/>
    <mergeCell ref="B81:D81"/>
    <mergeCell ref="F81:G81"/>
    <mergeCell ref="H81:I81"/>
    <mergeCell ref="J81:K81"/>
    <mergeCell ref="B133:F133"/>
    <mergeCell ref="B137:F137"/>
    <mergeCell ref="B105:F105"/>
    <mergeCell ref="B135:F135"/>
    <mergeCell ref="B141:F141"/>
  </mergeCells>
  <pageMargins left="0.7" right="0.7" top="0.75" bottom="0.75" header="0.3" footer="0.3"/>
  <pageSetup fitToHeight="0" orientation="portrait" horizontalDpi="4294967295" verticalDpi="4294967295" r:id="rId1"/>
  <rowBreaks count="1" manualBreakCount="1">
    <brk id="89"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F18"/>
  <sheetViews>
    <sheetView workbookViewId="0">
      <selection activeCell="A19" sqref="A19"/>
    </sheetView>
  </sheetViews>
  <sheetFormatPr defaultRowHeight="15" x14ac:dyDescent="0.25"/>
  <cols>
    <col min="1" max="1" width="21.140625" style="1" customWidth="1"/>
    <col min="2" max="2" width="23.85546875" style="1" customWidth="1"/>
    <col min="3" max="3" width="21.140625" style="1" customWidth="1"/>
    <col min="4" max="4" width="24.28515625" style="1" customWidth="1"/>
    <col min="5" max="5" width="21.140625" style="1" customWidth="1"/>
    <col min="6" max="6" width="23.42578125" style="1" customWidth="1"/>
    <col min="7" max="7" width="9.140625" style="1"/>
    <col min="8" max="8" width="14.28515625" style="1" customWidth="1"/>
    <col min="9" max="16384" width="9.140625" style="1"/>
  </cols>
  <sheetData>
    <row r="1" spans="1:6" ht="19.5" thickBot="1" x14ac:dyDescent="0.3">
      <c r="A1" s="246" t="s">
        <v>0</v>
      </c>
      <c r="B1" s="247"/>
      <c r="C1" s="247"/>
      <c r="D1" s="247"/>
      <c r="E1" s="247"/>
      <c r="F1" s="248"/>
    </row>
    <row r="2" spans="1:6" ht="32.25" thickBot="1" x14ac:dyDescent="0.3">
      <c r="A2" s="37" t="s">
        <v>1</v>
      </c>
      <c r="B2" s="2" t="s">
        <v>2</v>
      </c>
      <c r="C2" s="2" t="s">
        <v>3</v>
      </c>
      <c r="D2" s="3" t="s">
        <v>4</v>
      </c>
      <c r="E2" s="2" t="s">
        <v>5</v>
      </c>
      <c r="F2" s="4" t="s">
        <v>6</v>
      </c>
    </row>
    <row r="3" spans="1:6" ht="16.5" thickBot="1" x14ac:dyDescent="0.3">
      <c r="A3" s="3" t="s">
        <v>7</v>
      </c>
      <c r="B3" s="5" t="s">
        <v>7</v>
      </c>
      <c r="C3" s="5" t="s">
        <v>8</v>
      </c>
      <c r="D3" s="5" t="s">
        <v>8</v>
      </c>
      <c r="E3" s="5" t="s">
        <v>8</v>
      </c>
      <c r="F3" s="3" t="s">
        <v>9</v>
      </c>
    </row>
    <row r="4" spans="1:6" ht="48" thickBot="1" x14ac:dyDescent="0.3">
      <c r="A4" s="38" t="s">
        <v>10</v>
      </c>
      <c r="B4" s="6" t="s">
        <v>11</v>
      </c>
      <c r="C4" s="7" t="s">
        <v>12</v>
      </c>
      <c r="D4" s="8" t="s">
        <v>13</v>
      </c>
      <c r="E4" s="6" t="s">
        <v>14</v>
      </c>
      <c r="F4" s="9" t="s">
        <v>15</v>
      </c>
    </row>
    <row r="5" spans="1:6" ht="32.25" thickBot="1" x14ac:dyDescent="0.3">
      <c r="A5" s="6"/>
      <c r="B5" s="6"/>
      <c r="C5" s="6" t="s">
        <v>16</v>
      </c>
      <c r="D5" s="6" t="s">
        <v>17</v>
      </c>
      <c r="E5" s="10" t="s">
        <v>18</v>
      </c>
      <c r="F5" s="6" t="s">
        <v>19</v>
      </c>
    </row>
    <row r="6" spans="1:6" ht="32.25" thickBot="1" x14ac:dyDescent="0.3">
      <c r="A6" s="39"/>
      <c r="B6" s="6"/>
      <c r="C6" s="11" t="s">
        <v>20</v>
      </c>
      <c r="D6" s="10" t="s">
        <v>21</v>
      </c>
      <c r="E6" s="6"/>
      <c r="F6" s="12"/>
    </row>
    <row r="7" spans="1:6" ht="32.25" thickBot="1" x14ac:dyDescent="0.3">
      <c r="A7" s="13"/>
      <c r="B7" s="13"/>
      <c r="C7" s="6" t="s">
        <v>22</v>
      </c>
      <c r="D7" s="6" t="s">
        <v>23</v>
      </c>
      <c r="E7" s="6"/>
      <c r="F7" s="13"/>
    </row>
    <row r="8" spans="1:6" ht="16.5" thickBot="1" x14ac:dyDescent="0.3">
      <c r="A8" s="14">
        <v>1390</v>
      </c>
      <c r="B8" s="14">
        <v>1299</v>
      </c>
      <c r="C8" s="14">
        <v>838</v>
      </c>
      <c r="D8" s="14">
        <v>786</v>
      </c>
      <c r="E8" s="14">
        <v>969</v>
      </c>
      <c r="F8" s="15">
        <v>1000</v>
      </c>
    </row>
    <row r="9" spans="1:6" ht="16.5" thickBot="1" x14ac:dyDescent="0.3">
      <c r="A9" s="249" t="s">
        <v>24</v>
      </c>
      <c r="B9" s="250"/>
      <c r="C9" s="250"/>
      <c r="D9" s="250"/>
      <c r="E9" s="250"/>
      <c r="F9" s="251"/>
    </row>
    <row r="10" spans="1:6" ht="16.5" thickBot="1" x14ac:dyDescent="0.3">
      <c r="A10" s="16">
        <v>0.7</v>
      </c>
      <c r="B10" s="16">
        <v>0.7</v>
      </c>
      <c r="C10" s="16">
        <v>0.8</v>
      </c>
      <c r="D10" s="16">
        <v>0.8</v>
      </c>
      <c r="E10" s="16">
        <v>0.8</v>
      </c>
      <c r="F10" s="17">
        <v>0.5</v>
      </c>
    </row>
    <row r="11" spans="1:6" ht="16.5" thickBot="1" x14ac:dyDescent="0.3">
      <c r="A11" s="14">
        <f>A8*0.7</f>
        <v>972.99999999999989</v>
      </c>
      <c r="B11" s="18">
        <f>B8*0.7</f>
        <v>909.3</v>
      </c>
      <c r="C11" s="18">
        <f>C8*0.8</f>
        <v>670.40000000000009</v>
      </c>
      <c r="D11" s="18">
        <f>D8*0.8</f>
        <v>628.80000000000007</v>
      </c>
      <c r="E11" s="18">
        <f>E8*0.8</f>
        <v>775.2</v>
      </c>
      <c r="F11" s="15">
        <v>500</v>
      </c>
    </row>
    <row r="18" spans="3:5" x14ac:dyDescent="0.25">
      <c r="C18" s="57"/>
      <c r="D18" s="57"/>
      <c r="E18" s="57"/>
    </row>
  </sheetData>
  <mergeCells count="2">
    <mergeCell ref="A1:F1"/>
    <mergeCell ref="A9:F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D50"/>
  <sheetViews>
    <sheetView showGridLines="0" workbookViewId="0">
      <selection activeCell="B51" sqref="B51"/>
    </sheetView>
  </sheetViews>
  <sheetFormatPr defaultRowHeight="15" x14ac:dyDescent="0.25"/>
  <cols>
    <col min="1" max="1" width="3" customWidth="1"/>
    <col min="2" max="2" width="58.42578125" bestFit="1" customWidth="1"/>
    <col min="4" max="4" width="58.42578125" bestFit="1" customWidth="1"/>
  </cols>
  <sheetData>
    <row r="1" spans="1:4" ht="15.75" thickBot="1" x14ac:dyDescent="0.3">
      <c r="A1" s="36"/>
      <c r="C1" s="34"/>
    </row>
    <row r="2" spans="1:4" x14ac:dyDescent="0.25">
      <c r="A2" s="36" t="s">
        <v>41</v>
      </c>
      <c r="B2" s="40" t="s">
        <v>46</v>
      </c>
      <c r="C2" s="36" t="s">
        <v>43</v>
      </c>
      <c r="D2" s="42" t="s">
        <v>72</v>
      </c>
    </row>
    <row r="3" spans="1:4" x14ac:dyDescent="0.25">
      <c r="A3" s="36"/>
      <c r="B3" s="41" t="s">
        <v>47</v>
      </c>
      <c r="C3" s="36"/>
      <c r="D3" s="41" t="s">
        <v>73</v>
      </c>
    </row>
    <row r="4" spans="1:4" x14ac:dyDescent="0.25">
      <c r="A4" s="36"/>
      <c r="B4" s="41" t="s">
        <v>48</v>
      </c>
      <c r="C4" s="36"/>
      <c r="D4" s="41" t="s">
        <v>74</v>
      </c>
    </row>
    <row r="5" spans="1:4" x14ac:dyDescent="0.25">
      <c r="A5" s="36"/>
      <c r="B5" s="41" t="s">
        <v>49</v>
      </c>
      <c r="C5" s="36"/>
      <c r="D5" s="41" t="s">
        <v>75</v>
      </c>
    </row>
    <row r="6" spans="1:4" x14ac:dyDescent="0.25">
      <c r="A6" s="36"/>
      <c r="B6" s="41" t="s">
        <v>50</v>
      </c>
      <c r="C6" s="36"/>
      <c r="D6" s="41" t="s">
        <v>76</v>
      </c>
    </row>
    <row r="7" spans="1:4" x14ac:dyDescent="0.25">
      <c r="A7" s="36"/>
      <c r="B7" s="41" t="s">
        <v>51</v>
      </c>
      <c r="C7" s="36"/>
      <c r="D7" s="41" t="s">
        <v>77</v>
      </c>
    </row>
    <row r="8" spans="1:4" x14ac:dyDescent="0.25">
      <c r="A8" s="36"/>
      <c r="B8" s="41" t="s">
        <v>52</v>
      </c>
      <c r="C8" s="36"/>
      <c r="D8" s="41" t="s">
        <v>78</v>
      </c>
    </row>
    <row r="9" spans="1:4" x14ac:dyDescent="0.25">
      <c r="A9" s="36"/>
      <c r="B9" s="41" t="s">
        <v>53</v>
      </c>
      <c r="C9" s="36"/>
      <c r="D9" s="41" t="s">
        <v>79</v>
      </c>
    </row>
    <row r="10" spans="1:4" x14ac:dyDescent="0.25">
      <c r="A10" s="36"/>
      <c r="B10" s="41" t="s">
        <v>54</v>
      </c>
      <c r="C10" s="36"/>
      <c r="D10" s="41" t="s">
        <v>80</v>
      </c>
    </row>
    <row r="11" spans="1:4" x14ac:dyDescent="0.25">
      <c r="A11" s="36"/>
      <c r="B11" s="41" t="s">
        <v>55</v>
      </c>
      <c r="C11" s="36"/>
      <c r="D11" s="41" t="s">
        <v>58</v>
      </c>
    </row>
    <row r="12" spans="1:4" x14ac:dyDescent="0.25">
      <c r="A12" s="36"/>
      <c r="B12" s="41" t="s">
        <v>56</v>
      </c>
      <c r="C12" s="36"/>
      <c r="D12" s="41" t="s">
        <v>81</v>
      </c>
    </row>
    <row r="13" spans="1:4" x14ac:dyDescent="0.25">
      <c r="A13" s="36"/>
      <c r="B13" s="41" t="s">
        <v>57</v>
      </c>
      <c r="C13" s="36" t="s">
        <v>44</v>
      </c>
      <c r="D13" s="42" t="s">
        <v>82</v>
      </c>
    </row>
    <row r="14" spans="1:4" x14ac:dyDescent="0.25">
      <c r="A14" s="36"/>
      <c r="B14" s="41" t="s">
        <v>58</v>
      </c>
      <c r="C14" s="36"/>
      <c r="D14" s="41" t="s">
        <v>83</v>
      </c>
    </row>
    <row r="15" spans="1:4" x14ac:dyDescent="0.25">
      <c r="B15" s="136" t="s">
        <v>55</v>
      </c>
      <c r="C15" s="36"/>
      <c r="D15" s="41" t="s">
        <v>84</v>
      </c>
    </row>
    <row r="16" spans="1:4" x14ac:dyDescent="0.25">
      <c r="B16" s="136" t="s">
        <v>56</v>
      </c>
      <c r="C16" s="36"/>
      <c r="D16" s="41" t="s">
        <v>85</v>
      </c>
    </row>
    <row r="17" spans="1:4" x14ac:dyDescent="0.25">
      <c r="B17" s="136" t="s">
        <v>126</v>
      </c>
      <c r="C17" s="36" t="s">
        <v>45</v>
      </c>
      <c r="D17" s="42" t="s">
        <v>86</v>
      </c>
    </row>
    <row r="18" spans="1:4" x14ac:dyDescent="0.25">
      <c r="A18" s="36" t="s">
        <v>42</v>
      </c>
      <c r="B18" s="42" t="s">
        <v>59</v>
      </c>
      <c r="C18" s="36"/>
      <c r="D18" s="41" t="s">
        <v>87</v>
      </c>
    </row>
    <row r="19" spans="1:4" x14ac:dyDescent="0.25">
      <c r="A19" s="36"/>
      <c r="B19" s="41" t="s">
        <v>60</v>
      </c>
      <c r="C19" s="36"/>
      <c r="D19" s="41" t="s">
        <v>88</v>
      </c>
    </row>
    <row r="20" spans="1:4" x14ac:dyDescent="0.25">
      <c r="A20" s="36"/>
      <c r="B20" s="41" t="s">
        <v>61</v>
      </c>
      <c r="C20" s="36" t="s">
        <v>108</v>
      </c>
      <c r="D20" s="42" t="s">
        <v>89</v>
      </c>
    </row>
    <row r="21" spans="1:4" x14ac:dyDescent="0.25">
      <c r="A21" s="36"/>
      <c r="B21" s="41" t="s">
        <v>62</v>
      </c>
      <c r="C21" s="36"/>
      <c r="D21" s="41" t="s">
        <v>90</v>
      </c>
    </row>
    <row r="22" spans="1:4" x14ac:dyDescent="0.25">
      <c r="A22" s="36"/>
      <c r="B22" s="41" t="s">
        <v>63</v>
      </c>
      <c r="C22" s="36"/>
      <c r="D22" s="41" t="s">
        <v>91</v>
      </c>
    </row>
    <row r="23" spans="1:4" x14ac:dyDescent="0.25">
      <c r="A23" s="36"/>
      <c r="B23" s="41" t="s">
        <v>64</v>
      </c>
      <c r="C23" s="36"/>
      <c r="D23" s="41" t="s">
        <v>58</v>
      </c>
    </row>
    <row r="24" spans="1:4" x14ac:dyDescent="0.25">
      <c r="A24" s="36"/>
      <c r="B24" s="41" t="s">
        <v>65</v>
      </c>
      <c r="C24" s="36"/>
      <c r="D24" s="41" t="s">
        <v>92</v>
      </c>
    </row>
    <row r="25" spans="1:4" x14ac:dyDescent="0.25">
      <c r="A25" s="36"/>
      <c r="B25" s="41" t="s">
        <v>66</v>
      </c>
      <c r="C25" s="36"/>
      <c r="D25" s="41" t="s">
        <v>93</v>
      </c>
    </row>
    <row r="26" spans="1:4" x14ac:dyDescent="0.25">
      <c r="A26" s="36"/>
      <c r="B26" s="41" t="s">
        <v>67</v>
      </c>
      <c r="C26" s="36"/>
      <c r="D26" s="41" t="s">
        <v>94</v>
      </c>
    </row>
    <row r="27" spans="1:4" x14ac:dyDescent="0.25">
      <c r="A27" s="36"/>
      <c r="B27" s="41" t="s">
        <v>68</v>
      </c>
      <c r="C27" s="36"/>
      <c r="D27" s="41" t="s">
        <v>81</v>
      </c>
    </row>
    <row r="28" spans="1:4" x14ac:dyDescent="0.25">
      <c r="A28" s="36"/>
      <c r="B28" s="41" t="s">
        <v>69</v>
      </c>
      <c r="D28" s="136" t="s">
        <v>129</v>
      </c>
    </row>
    <row r="29" spans="1:4" x14ac:dyDescent="0.25">
      <c r="A29" s="36"/>
      <c r="B29" s="41" t="s">
        <v>70</v>
      </c>
      <c r="C29" s="36" t="s">
        <v>109</v>
      </c>
      <c r="D29" s="42" t="s">
        <v>95</v>
      </c>
    </row>
    <row r="30" spans="1:4" x14ac:dyDescent="0.25">
      <c r="A30" s="36"/>
      <c r="B30" s="41" t="s">
        <v>71</v>
      </c>
      <c r="D30" s="41" t="s">
        <v>96</v>
      </c>
    </row>
    <row r="31" spans="1:4" x14ac:dyDescent="0.25">
      <c r="A31" s="36"/>
      <c r="B31" s="41" t="s">
        <v>58</v>
      </c>
      <c r="D31" s="41" t="s">
        <v>97</v>
      </c>
    </row>
    <row r="32" spans="1:4" x14ac:dyDescent="0.25">
      <c r="B32" s="136" t="s">
        <v>127</v>
      </c>
      <c r="D32" s="41" t="s">
        <v>98</v>
      </c>
    </row>
    <row r="33" spans="1:4" x14ac:dyDescent="0.25">
      <c r="B33" s="136" t="s">
        <v>128</v>
      </c>
      <c r="D33" s="41" t="s">
        <v>99</v>
      </c>
    </row>
    <row r="34" spans="1:4" ht="15.75" thickBot="1" x14ac:dyDescent="0.3">
      <c r="D34" s="43" t="s">
        <v>100</v>
      </c>
    </row>
    <row r="36" spans="1:4" x14ac:dyDescent="0.25">
      <c r="A36" s="137" t="s">
        <v>101</v>
      </c>
      <c r="B36" s="138" t="s">
        <v>133</v>
      </c>
    </row>
    <row r="37" spans="1:4" x14ac:dyDescent="0.25">
      <c r="A37" s="137" t="s">
        <v>101</v>
      </c>
      <c r="B37" s="138" t="s">
        <v>135</v>
      </c>
    </row>
    <row r="38" spans="1:4" x14ac:dyDescent="0.25">
      <c r="A38" s="137" t="s">
        <v>101</v>
      </c>
      <c r="B38" s="138" t="s">
        <v>134</v>
      </c>
    </row>
    <row r="39" spans="1:4" x14ac:dyDescent="0.25">
      <c r="A39" s="35" t="s">
        <v>101</v>
      </c>
      <c r="B39" t="s">
        <v>102</v>
      </c>
    </row>
    <row r="40" spans="1:4" x14ac:dyDescent="0.25">
      <c r="A40" s="35" t="s">
        <v>101</v>
      </c>
      <c r="B40" t="s">
        <v>103</v>
      </c>
    </row>
    <row r="41" spans="1:4" x14ac:dyDescent="0.25">
      <c r="A41" s="35" t="s">
        <v>101</v>
      </c>
      <c r="B41" t="s">
        <v>104</v>
      </c>
    </row>
    <row r="42" spans="1:4" x14ac:dyDescent="0.25">
      <c r="A42" s="35" t="s">
        <v>101</v>
      </c>
      <c r="B42" t="s">
        <v>105</v>
      </c>
    </row>
    <row r="43" spans="1:4" x14ac:dyDescent="0.25">
      <c r="A43" s="35" t="s">
        <v>101</v>
      </c>
      <c r="B43" t="s">
        <v>106</v>
      </c>
    </row>
    <row r="44" spans="1:4" x14ac:dyDescent="0.25">
      <c r="A44" s="35" t="s">
        <v>101</v>
      </c>
      <c r="B44" t="s">
        <v>107</v>
      </c>
    </row>
    <row r="45" spans="1:4" x14ac:dyDescent="0.25">
      <c r="A45" s="35" t="s">
        <v>101</v>
      </c>
      <c r="B45" t="s">
        <v>207</v>
      </c>
    </row>
    <row r="47" spans="1:4" x14ac:dyDescent="0.25">
      <c r="A47" s="35" t="s">
        <v>101</v>
      </c>
      <c r="B47" t="s">
        <v>130</v>
      </c>
    </row>
    <row r="48" spans="1:4" x14ac:dyDescent="0.25">
      <c r="A48" s="35"/>
      <c r="B48" t="s">
        <v>131</v>
      </c>
    </row>
    <row r="49" spans="2:2" x14ac:dyDescent="0.25">
      <c r="B49" t="s">
        <v>132</v>
      </c>
    </row>
    <row r="50" spans="2:2" x14ac:dyDescent="0.25">
      <c r="B50" t="s">
        <v>208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
  <sheetViews>
    <sheetView showGridLines="0" zoomScale="110" zoomScaleNormal="110" workbookViewId="0">
      <selection activeCell="M6" sqref="M6"/>
    </sheetView>
  </sheetViews>
  <sheetFormatPr defaultRowHeight="15" x14ac:dyDescent="0.25"/>
  <cols>
    <col min="2" max="2" width="17" customWidth="1"/>
  </cols>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D23"/>
  <sheetViews>
    <sheetView showGridLines="0" zoomScaleNormal="100" workbookViewId="0">
      <selection activeCell="A8" sqref="A8"/>
    </sheetView>
  </sheetViews>
  <sheetFormatPr defaultRowHeight="15" x14ac:dyDescent="0.25"/>
  <cols>
    <col min="1" max="1" width="36" customWidth="1"/>
    <col min="2" max="2" width="20.28515625" style="22" customWidth="1"/>
    <col min="3" max="3" width="20.5703125" style="22" customWidth="1"/>
    <col min="4" max="4" width="28.140625" style="22" customWidth="1"/>
  </cols>
  <sheetData>
    <row r="1" spans="1:2" ht="8.25" customHeight="1" thickBot="1" x14ac:dyDescent="0.3"/>
    <row r="2" spans="1:2" x14ac:dyDescent="0.25">
      <c r="A2" s="124" t="s">
        <v>111</v>
      </c>
      <c r="B2" s="125" t="s">
        <v>112</v>
      </c>
    </row>
    <row r="3" spans="1:2" x14ac:dyDescent="0.25">
      <c r="A3" s="46" t="s">
        <v>113</v>
      </c>
      <c r="B3" s="47">
        <v>30</v>
      </c>
    </row>
    <row r="4" spans="1:2" x14ac:dyDescent="0.25">
      <c r="A4" s="46" t="s">
        <v>114</v>
      </c>
      <c r="B4" s="47">
        <v>4</v>
      </c>
    </row>
    <row r="5" spans="1:2" x14ac:dyDescent="0.25">
      <c r="A5" s="46" t="s">
        <v>115</v>
      </c>
      <c r="B5" s="48" t="s">
        <v>32</v>
      </c>
    </row>
    <row r="6" spans="1:2" x14ac:dyDescent="0.25">
      <c r="A6" s="46" t="s">
        <v>116</v>
      </c>
      <c r="B6" s="48" t="s">
        <v>32</v>
      </c>
    </row>
    <row r="7" spans="1:2" x14ac:dyDescent="0.25">
      <c r="A7" s="46" t="s">
        <v>117</v>
      </c>
      <c r="B7" s="47">
        <v>26</v>
      </c>
    </row>
    <row r="8" spans="1:2" x14ac:dyDescent="0.25">
      <c r="A8" s="46" t="s">
        <v>118</v>
      </c>
      <c r="B8" s="47">
        <v>4</v>
      </c>
    </row>
    <row r="9" spans="1:2" ht="15.75" thickBot="1" x14ac:dyDescent="0.3">
      <c r="A9" s="46" t="s">
        <v>119</v>
      </c>
      <c r="B9" s="48">
        <v>4</v>
      </c>
    </row>
    <row r="10" spans="1:2" x14ac:dyDescent="0.25">
      <c r="A10" s="252" t="s">
        <v>236</v>
      </c>
      <c r="B10" s="253"/>
    </row>
    <row r="11" spans="1:2" ht="36" x14ac:dyDescent="0.25">
      <c r="A11" s="49" t="s">
        <v>187</v>
      </c>
      <c r="B11" s="47"/>
    </row>
    <row r="12" spans="1:2" ht="96" x14ac:dyDescent="0.25">
      <c r="A12" s="49" t="s">
        <v>188</v>
      </c>
      <c r="B12" s="47"/>
    </row>
    <row r="13" spans="1:2" ht="156" x14ac:dyDescent="0.25">
      <c r="A13" s="49" t="s">
        <v>189</v>
      </c>
      <c r="B13" s="47"/>
    </row>
    <row r="14" spans="1:2" ht="36" x14ac:dyDescent="0.25">
      <c r="A14" s="49" t="s">
        <v>190</v>
      </c>
      <c r="B14" s="50"/>
    </row>
    <row r="15" spans="1:2" ht="48.75" thickBot="1" x14ac:dyDescent="0.3">
      <c r="A15" s="51" t="s">
        <v>120</v>
      </c>
      <c r="B15" s="52" t="s">
        <v>121</v>
      </c>
    </row>
    <row r="16" spans="1:2" x14ac:dyDescent="0.25">
      <c r="A16" s="252" t="s">
        <v>235</v>
      </c>
      <c r="B16" s="254"/>
    </row>
    <row r="17" spans="1:2" ht="204.75" thickBot="1" x14ac:dyDescent="0.3">
      <c r="A17" s="53" t="s">
        <v>191</v>
      </c>
      <c r="B17" s="52"/>
    </row>
    <row r="18" spans="1:2" x14ac:dyDescent="0.25">
      <c r="A18" s="54"/>
      <c r="B18" s="54"/>
    </row>
    <row r="19" spans="1:2" x14ac:dyDescent="0.25">
      <c r="A19" s="56" t="s">
        <v>122</v>
      </c>
      <c r="B19" s="55"/>
    </row>
    <row r="20" spans="1:2" x14ac:dyDescent="0.25">
      <c r="A20" s="55" t="s">
        <v>123</v>
      </c>
      <c r="B20" s="55"/>
    </row>
    <row r="21" spans="1:2" x14ac:dyDescent="0.25">
      <c r="A21" s="55" t="s">
        <v>124</v>
      </c>
      <c r="B21" s="55"/>
    </row>
    <row r="22" spans="1:2" x14ac:dyDescent="0.25">
      <c r="A22" s="55" t="s">
        <v>125</v>
      </c>
      <c r="B22" s="55"/>
    </row>
    <row r="23" spans="1:2" x14ac:dyDescent="0.25">
      <c r="B23" s="54"/>
    </row>
  </sheetData>
  <mergeCells count="2">
    <mergeCell ref="A10:B10"/>
    <mergeCell ref="A16:B16"/>
  </mergeCells>
  <pageMargins left="0.7" right="0.7" top="0.75" bottom="0.75" header="0.3" footer="0.3"/>
  <pageSetup paperSize="9"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2:C29"/>
  <sheetViews>
    <sheetView showGridLines="0" workbookViewId="0">
      <selection activeCell="B32" sqref="B32"/>
    </sheetView>
  </sheetViews>
  <sheetFormatPr defaultRowHeight="15" x14ac:dyDescent="0.25"/>
  <cols>
    <col min="1" max="1" width="33.42578125" customWidth="1"/>
    <col min="2" max="2" width="23.42578125" customWidth="1"/>
    <col min="3" max="3" width="25" customWidth="1"/>
  </cols>
  <sheetData>
    <row r="2" spans="1:3" ht="15.75" thickBot="1" x14ac:dyDescent="0.3">
      <c r="A2" s="34" t="s">
        <v>231</v>
      </c>
      <c r="B2" s="22"/>
    </row>
    <row r="3" spans="1:3" ht="15.75" thickBot="1" x14ac:dyDescent="0.3">
      <c r="A3" s="23"/>
      <c r="B3" s="24" t="s">
        <v>110</v>
      </c>
      <c r="C3" s="24" t="s">
        <v>226</v>
      </c>
    </row>
    <row r="4" spans="1:3" x14ac:dyDescent="0.25">
      <c r="A4" s="25" t="s">
        <v>35</v>
      </c>
      <c r="B4" s="26">
        <v>75</v>
      </c>
      <c r="C4" s="27" t="s">
        <v>227</v>
      </c>
    </row>
    <row r="5" spans="1:3" x14ac:dyDescent="0.25">
      <c r="A5" s="28" t="s">
        <v>36</v>
      </c>
      <c r="B5" s="29">
        <v>75</v>
      </c>
      <c r="C5" s="20" t="s">
        <v>227</v>
      </c>
    </row>
    <row r="6" spans="1:3" x14ac:dyDescent="0.25">
      <c r="A6" s="28" t="s">
        <v>37</v>
      </c>
      <c r="B6" s="29">
        <v>100</v>
      </c>
      <c r="C6" s="20" t="s">
        <v>227</v>
      </c>
    </row>
    <row r="7" spans="1:3" x14ac:dyDescent="0.25">
      <c r="A7" s="28" t="s">
        <v>38</v>
      </c>
      <c r="B7" s="29">
        <v>100</v>
      </c>
      <c r="C7" s="20" t="s">
        <v>227</v>
      </c>
    </row>
    <row r="8" spans="1:3" x14ac:dyDescent="0.25">
      <c r="A8" s="28" t="s">
        <v>39</v>
      </c>
      <c r="B8" s="29">
        <v>100</v>
      </c>
      <c r="C8" s="20" t="s">
        <v>227</v>
      </c>
    </row>
    <row r="9" spans="1:3" ht="15.75" thickBot="1" x14ac:dyDescent="0.3">
      <c r="A9" s="30" t="s">
        <v>6</v>
      </c>
      <c r="B9" s="31">
        <v>50</v>
      </c>
      <c r="C9" s="32" t="s">
        <v>228</v>
      </c>
    </row>
    <row r="10" spans="1:3" x14ac:dyDescent="0.25">
      <c r="B10" s="22">
        <f>SUM(B4:B9)</f>
        <v>500</v>
      </c>
    </row>
    <row r="11" spans="1:3" x14ac:dyDescent="0.25">
      <c r="B11" s="22"/>
    </row>
    <row r="12" spans="1:3" ht="15.75" thickBot="1" x14ac:dyDescent="0.3">
      <c r="A12" s="33" t="s">
        <v>40</v>
      </c>
      <c r="B12" s="22"/>
    </row>
    <row r="13" spans="1:3" ht="15.75" thickBot="1" x14ac:dyDescent="0.3">
      <c r="B13" s="24" t="s">
        <v>34</v>
      </c>
      <c r="C13" s="24" t="s">
        <v>229</v>
      </c>
    </row>
    <row r="14" spans="1:3" x14ac:dyDescent="0.25">
      <c r="A14" s="25" t="s">
        <v>35</v>
      </c>
      <c r="B14" s="27">
        <v>2000</v>
      </c>
      <c r="C14" s="146" t="s">
        <v>230</v>
      </c>
    </row>
    <row r="15" spans="1:3" x14ac:dyDescent="0.25">
      <c r="A15" s="28" t="s">
        <v>36</v>
      </c>
      <c r="B15" s="20">
        <v>2000</v>
      </c>
      <c r="C15" s="147" t="s">
        <v>230</v>
      </c>
    </row>
    <row r="16" spans="1:3" x14ac:dyDescent="0.25">
      <c r="A16" s="28" t="s">
        <v>37</v>
      </c>
      <c r="B16" s="20">
        <v>1500</v>
      </c>
      <c r="C16" s="147" t="s">
        <v>230</v>
      </c>
    </row>
    <row r="17" spans="1:3" x14ac:dyDescent="0.25">
      <c r="A17" s="28" t="s">
        <v>38</v>
      </c>
      <c r="B17" s="20">
        <v>1500</v>
      </c>
      <c r="C17" s="147" t="s">
        <v>230</v>
      </c>
    </row>
    <row r="18" spans="1:3" x14ac:dyDescent="0.25">
      <c r="A18" s="28" t="s">
        <v>39</v>
      </c>
      <c r="B18" s="20">
        <v>1500</v>
      </c>
      <c r="C18" s="147" t="s">
        <v>230</v>
      </c>
    </row>
    <row r="19" spans="1:3" ht="15.75" thickBot="1" x14ac:dyDescent="0.3">
      <c r="A19" s="30" t="s">
        <v>6</v>
      </c>
      <c r="B19" s="32">
        <v>1000</v>
      </c>
      <c r="C19" s="148" t="s">
        <v>230</v>
      </c>
    </row>
    <row r="20" spans="1:3" x14ac:dyDescent="0.25">
      <c r="B20" s="22">
        <f>SUM(B14:B19)</f>
        <v>9500</v>
      </c>
    </row>
    <row r="22" spans="1:3" ht="15.75" thickBot="1" x14ac:dyDescent="0.3"/>
    <row r="23" spans="1:3" ht="15.75" thickBot="1" x14ac:dyDescent="0.3">
      <c r="A23" s="149" t="s">
        <v>232</v>
      </c>
    </row>
    <row r="24" spans="1:3" x14ac:dyDescent="0.25">
      <c r="A24" s="150" t="s">
        <v>233</v>
      </c>
    </row>
    <row r="25" spans="1:3" x14ac:dyDescent="0.25">
      <c r="A25" s="151" t="s">
        <v>233</v>
      </c>
    </row>
    <row r="26" spans="1:3" x14ac:dyDescent="0.25">
      <c r="A26" s="151" t="s">
        <v>233</v>
      </c>
    </row>
    <row r="27" spans="1:3" x14ac:dyDescent="0.25">
      <c r="A27" s="151" t="s">
        <v>233</v>
      </c>
    </row>
    <row r="28" spans="1:3" x14ac:dyDescent="0.25">
      <c r="A28" s="151" t="s">
        <v>233</v>
      </c>
    </row>
    <row r="29" spans="1:3" ht="15.75" thickBot="1" x14ac:dyDescent="0.3">
      <c r="A29" s="152" t="s">
        <v>234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F14"/>
  <sheetViews>
    <sheetView showGridLines="0" workbookViewId="0">
      <selection activeCell="D14" sqref="D14"/>
    </sheetView>
  </sheetViews>
  <sheetFormatPr defaultRowHeight="15" x14ac:dyDescent="0.25"/>
  <cols>
    <col min="1" max="1" width="2" customWidth="1"/>
    <col min="2" max="2" width="61.140625" customWidth="1"/>
    <col min="4" max="4" width="10" customWidth="1"/>
    <col min="5" max="5" width="10.42578125" customWidth="1"/>
    <col min="6" max="6" width="103.28515625" customWidth="1"/>
  </cols>
  <sheetData>
    <row r="1" spans="2:6" ht="9" customHeight="1" x14ac:dyDescent="0.25"/>
    <row r="2" spans="2:6" x14ac:dyDescent="0.25">
      <c r="B2" s="44" t="s">
        <v>25</v>
      </c>
      <c r="C2" s="45" t="s">
        <v>26</v>
      </c>
      <c r="D2" s="45" t="s">
        <v>27</v>
      </c>
      <c r="E2" s="45" t="s">
        <v>28</v>
      </c>
    </row>
    <row r="3" spans="2:6" x14ac:dyDescent="0.25">
      <c r="B3" s="58" t="s">
        <v>210</v>
      </c>
      <c r="C3" s="59">
        <v>6</v>
      </c>
      <c r="D3" s="60" t="s">
        <v>29</v>
      </c>
      <c r="E3" s="60">
        <v>4</v>
      </c>
    </row>
    <row r="4" spans="2:6" x14ac:dyDescent="0.25">
      <c r="B4" s="58" t="s">
        <v>209</v>
      </c>
      <c r="C4" s="59">
        <v>6</v>
      </c>
      <c r="D4" s="60" t="s">
        <v>30</v>
      </c>
      <c r="E4" s="60">
        <v>230</v>
      </c>
    </row>
    <row r="5" spans="2:6" x14ac:dyDescent="0.25">
      <c r="B5" s="58" t="s">
        <v>136</v>
      </c>
      <c r="C5" s="59">
        <v>6</v>
      </c>
      <c r="D5" s="60" t="s">
        <v>29</v>
      </c>
      <c r="E5" s="60">
        <v>1</v>
      </c>
    </row>
    <row r="6" spans="2:6" x14ac:dyDescent="0.25">
      <c r="B6" s="139" t="s">
        <v>33</v>
      </c>
      <c r="C6" s="140">
        <v>6</v>
      </c>
      <c r="D6" s="140" t="s">
        <v>29</v>
      </c>
      <c r="E6" s="140">
        <v>120</v>
      </c>
    </row>
    <row r="7" spans="2:6" x14ac:dyDescent="0.25">
      <c r="B7" s="139" t="s">
        <v>31</v>
      </c>
      <c r="C7" s="140">
        <v>6</v>
      </c>
      <c r="D7" s="140" t="s">
        <v>29</v>
      </c>
      <c r="E7" s="140">
        <v>1</v>
      </c>
      <c r="F7" s="21"/>
    </row>
    <row r="8" spans="2:6" x14ac:dyDescent="0.25">
      <c r="B8" s="139" t="s">
        <v>211</v>
      </c>
      <c r="C8" s="140">
        <v>6</v>
      </c>
      <c r="D8" s="140" t="s">
        <v>29</v>
      </c>
      <c r="E8" s="140">
        <v>1</v>
      </c>
      <c r="F8" s="144"/>
    </row>
    <row r="9" spans="2:6" x14ac:dyDescent="0.25">
      <c r="B9" s="19" t="s">
        <v>216</v>
      </c>
      <c r="C9" s="141">
        <v>6</v>
      </c>
      <c r="D9" s="20" t="s">
        <v>29</v>
      </c>
      <c r="E9" s="20">
        <v>1</v>
      </c>
    </row>
    <row r="10" spans="2:6" x14ac:dyDescent="0.25">
      <c r="B10" s="19" t="s">
        <v>221</v>
      </c>
      <c r="C10" s="141">
        <v>6</v>
      </c>
      <c r="D10" s="20" t="s">
        <v>29</v>
      </c>
      <c r="E10" s="20">
        <v>2</v>
      </c>
    </row>
    <row r="11" spans="2:6" x14ac:dyDescent="0.25">
      <c r="B11" s="19" t="s">
        <v>222</v>
      </c>
      <c r="C11" s="141">
        <v>6</v>
      </c>
      <c r="D11" s="20" t="s">
        <v>29</v>
      </c>
      <c r="E11" s="20">
        <v>2</v>
      </c>
    </row>
    <row r="12" spans="2:6" x14ac:dyDescent="0.25">
      <c r="B12" s="19" t="s">
        <v>219</v>
      </c>
      <c r="C12" s="141" t="s">
        <v>32</v>
      </c>
      <c r="D12" s="20" t="s">
        <v>29</v>
      </c>
      <c r="E12" s="20">
        <v>600</v>
      </c>
    </row>
    <row r="13" spans="2:6" x14ac:dyDescent="0.25">
      <c r="B13" s="19" t="s">
        <v>223</v>
      </c>
      <c r="C13" s="141">
        <v>6</v>
      </c>
      <c r="D13" s="20" t="s">
        <v>29</v>
      </c>
      <c r="E13" s="20">
        <v>1</v>
      </c>
    </row>
    <row r="14" spans="2:6" x14ac:dyDescent="0.25">
      <c r="B14" s="19" t="s">
        <v>224</v>
      </c>
      <c r="C14" s="141">
        <v>6</v>
      </c>
      <c r="D14" s="20" t="s">
        <v>29</v>
      </c>
      <c r="E14" s="20">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Değerlendirme ve Fiyat Formu</vt:lpstr>
      <vt:lpstr>Günlük Plan</vt:lpstr>
      <vt:lpstr>Sahne</vt:lpstr>
      <vt:lpstr>Sahne - Tribün Çizim</vt:lpstr>
      <vt:lpstr>İkram - Menü</vt:lpstr>
      <vt:lpstr>İkram - Günlük Dağılım</vt:lpstr>
      <vt:lpstr>Genel İhtiyaçlar</vt:lpstr>
      <vt:lpstr>'Değerlendirme ve Fiyat Formu'!Print_Area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2017-05-30T04:15:10Z</dcterms:created>
  <dcterms:modified xsi:type="dcterms:W3CDTF">2017-06-08T08:23:47Z</dcterms:modified>
</cp:coreProperties>
</file>